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6\"/>
    </mc:Choice>
  </mc:AlternateContent>
  <xr:revisionPtr revIDLastSave="0" documentId="13_ncr:1_{E0163E66-7A92-40AF-B7B7-318874E02AEB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6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87" i="2" l="1"/>
  <c r="CE88" i="2" l="1"/>
  <c r="BR88" i="2"/>
  <c r="BE88" i="2"/>
  <c r="AR88" i="2"/>
  <c r="AE88" i="2"/>
  <c r="CE87" i="2"/>
  <c r="BR87" i="2"/>
  <c r="BE87" i="2"/>
  <c r="AR87" i="2"/>
  <c r="AE87" i="2"/>
  <c r="CE107" i="2" l="1"/>
  <c r="CE106" i="2"/>
  <c r="CE105" i="2"/>
  <c r="CE104" i="2"/>
  <c r="CE103" i="2"/>
  <c r="CE102" i="2"/>
  <c r="CE41" i="2"/>
  <c r="CE40" i="2"/>
  <c r="CE39" i="2"/>
  <c r="CE94" i="2"/>
  <c r="CE79" i="2"/>
  <c r="CE77" i="2"/>
  <c r="CE75" i="2"/>
  <c r="CE73" i="2"/>
  <c r="CE63" i="2"/>
  <c r="CE62" i="2"/>
  <c r="CE55" i="2"/>
  <c r="CE53" i="2"/>
  <c r="CE51" i="2"/>
  <c r="CE47" i="2"/>
  <c r="CE18" i="2"/>
  <c r="CE16" i="2"/>
  <c r="CE14" i="2"/>
  <c r="CE15" i="2" s="1"/>
  <c r="CE12" i="2"/>
  <c r="CE9" i="2"/>
  <c r="CE67" i="2"/>
  <c r="CE66" i="2"/>
  <c r="CE64" i="2"/>
  <c r="CE50" i="2"/>
  <c r="CE32" i="2"/>
  <c r="CE31" i="2"/>
  <c r="CE29" i="2"/>
  <c r="CE27" i="2"/>
  <c r="CE26" i="2"/>
  <c r="BR62" i="2"/>
  <c r="BR63" i="2"/>
  <c r="CE20" i="2" l="1"/>
  <c r="CE65" i="2"/>
  <c r="CE33" i="2"/>
  <c r="BR29" i="2"/>
  <c r="CE30" i="2" s="1"/>
  <c r="BE29" i="2"/>
  <c r="AR29" i="2"/>
  <c r="AE29" i="2"/>
  <c r="BR15" i="2"/>
  <c r="BE30" i="2" l="1"/>
  <c r="BR30" i="2"/>
  <c r="AR30" i="2"/>
  <c r="BE75" i="2"/>
  <c r="BR105" i="2"/>
  <c r="BR41" i="2"/>
  <c r="BR40" i="2"/>
  <c r="BR39" i="2"/>
  <c r="BR94" i="2"/>
  <c r="CE95" i="2" s="1"/>
  <c r="BR79" i="2"/>
  <c r="BR77" i="2"/>
  <c r="CE78" i="2" s="1"/>
  <c r="BR75" i="2"/>
  <c r="CE76" i="2" s="1"/>
  <c r="BR73" i="2"/>
  <c r="CE74" i="2" s="1"/>
  <c r="BR55" i="2"/>
  <c r="BR76" i="2" l="1"/>
  <c r="BR53" i="2"/>
  <c r="CE54" i="2" s="1"/>
  <c r="BR51" i="2"/>
  <c r="CE52" i="2" s="1"/>
  <c r="BR47" i="2"/>
  <c r="CE48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67" i="2"/>
  <c r="BR66" i="2"/>
  <c r="BR64" i="2"/>
  <c r="BR50" i="2"/>
  <c r="BR32" i="2"/>
  <c r="BR27" i="2"/>
  <c r="BE9" i="2"/>
  <c r="BE77" i="2"/>
  <c r="AR77" i="2"/>
  <c r="AE77" i="2"/>
  <c r="BR13" i="2" l="1"/>
  <c r="CE13" i="2"/>
  <c r="BR11" i="2"/>
  <c r="BR33" i="2"/>
  <c r="AR78" i="2"/>
  <c r="BE78" i="2"/>
  <c r="BR20" i="2"/>
  <c r="BR78" i="2"/>
  <c r="AE95" i="2"/>
  <c r="BE94" i="2"/>
  <c r="BR95" i="2" s="1"/>
  <c r="BD76" i="2"/>
  <c r="BC76" i="2"/>
  <c r="BB76" i="2"/>
  <c r="BA76" i="2"/>
  <c r="AZ76" i="2"/>
  <c r="AY76" i="2"/>
  <c r="AX76" i="2"/>
  <c r="AW76" i="2"/>
  <c r="AV76" i="2"/>
  <c r="AU76" i="2"/>
  <c r="AT76" i="2"/>
  <c r="AS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5" i="2"/>
  <c r="AR75" i="2"/>
  <c r="BE76" i="2" s="1"/>
  <c r="AR76" i="2" l="1"/>
  <c r="AD65" i="2"/>
  <c r="AC65" i="2"/>
  <c r="AB65" i="2"/>
  <c r="AA65" i="2"/>
  <c r="Z65" i="2"/>
  <c r="Y65" i="2"/>
  <c r="X65" i="2"/>
  <c r="W65" i="2"/>
  <c r="V65" i="2"/>
  <c r="U65" i="2"/>
  <c r="T65" i="2"/>
  <c r="S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BC65" i="2"/>
  <c r="BB65" i="2"/>
  <c r="BA65" i="2"/>
  <c r="AZ65" i="2"/>
  <c r="AY65" i="2"/>
  <c r="AX65" i="2"/>
  <c r="AW65" i="2"/>
  <c r="AV65" i="2"/>
  <c r="AU65" i="2"/>
  <c r="AT65" i="2"/>
  <c r="AS65" i="2"/>
  <c r="BD65" i="2"/>
  <c r="BE62" i="2" l="1"/>
  <c r="AQ54" i="2"/>
  <c r="AP54" i="2"/>
  <c r="AO54" i="2"/>
  <c r="AN54" i="2"/>
  <c r="AM54" i="2"/>
  <c r="AL54" i="2"/>
  <c r="AK54" i="2"/>
  <c r="AJ54" i="2"/>
  <c r="AI54" i="2"/>
  <c r="AH54" i="2"/>
  <c r="AG54" i="2"/>
  <c r="AF54" i="2"/>
  <c r="AY54" i="2"/>
  <c r="AX54" i="2"/>
  <c r="AW54" i="2"/>
  <c r="AV54" i="2"/>
  <c r="AU54" i="2"/>
  <c r="AT54" i="2"/>
  <c r="AS54" i="2"/>
  <c r="AZ54" i="2"/>
  <c r="BA54" i="2"/>
  <c r="BB54" i="2"/>
  <c r="BC54" i="2"/>
  <c r="BD54" i="2"/>
  <c r="AD52" i="2"/>
  <c r="AC52" i="2"/>
  <c r="AB52" i="2"/>
  <c r="AA52" i="2"/>
  <c r="Z52" i="2"/>
  <c r="Y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Y52" i="2"/>
  <c r="AX52" i="2"/>
  <c r="AW52" i="2"/>
  <c r="AV52" i="2"/>
  <c r="AU52" i="2"/>
  <c r="AT52" i="2"/>
  <c r="AS52" i="2"/>
  <c r="BB52" i="2"/>
  <c r="BA52" i="2"/>
  <c r="AZ52" i="2"/>
  <c r="BC52" i="2"/>
  <c r="BD52" i="2"/>
  <c r="AD48" i="2"/>
  <c r="AC48" i="2"/>
  <c r="AB48" i="2"/>
  <c r="AA48" i="2"/>
  <c r="Z48" i="2"/>
  <c r="Y48" i="2"/>
  <c r="X48" i="2"/>
  <c r="W48" i="2"/>
  <c r="V48" i="2"/>
  <c r="U48" i="2"/>
  <c r="T48" i="2"/>
  <c r="S48" i="2"/>
  <c r="AP48" i="2"/>
  <c r="AO48" i="2"/>
  <c r="AN48" i="2"/>
  <c r="AM48" i="2"/>
  <c r="AL48" i="2"/>
  <c r="AK48" i="2"/>
  <c r="AJ48" i="2"/>
  <c r="AI48" i="2"/>
  <c r="AH48" i="2"/>
  <c r="AG48" i="2"/>
  <c r="AF48" i="2"/>
  <c r="AQ48" i="2"/>
  <c r="AS48" i="2"/>
  <c r="AY48" i="2"/>
  <c r="AX48" i="2"/>
  <c r="AW48" i="2"/>
  <c r="AV48" i="2"/>
  <c r="AU48" i="2"/>
  <c r="AT48" i="2"/>
  <c r="BC48" i="2"/>
  <c r="BB48" i="2"/>
  <c r="BA48" i="2"/>
  <c r="AZ48" i="2"/>
  <c r="BD48" i="2"/>
  <c r="BE39" i="2" l="1"/>
  <c r="BE16" i="2"/>
  <c r="BR17" i="2" s="1"/>
  <c r="BE18" i="2"/>
  <c r="BE107" i="2"/>
  <c r="BE106" i="2"/>
  <c r="BE105" i="2"/>
  <c r="BE104" i="2"/>
  <c r="BE103" i="2"/>
  <c r="BE102" i="2"/>
  <c r="BE41" i="2"/>
  <c r="BE40" i="2"/>
  <c r="BE79" i="2"/>
  <c r="BE73" i="2"/>
  <c r="BR74" i="2" s="1"/>
  <c r="BE67" i="2"/>
  <c r="BE66" i="2"/>
  <c r="BE64" i="2"/>
  <c r="BE63" i="2"/>
  <c r="BR65" i="2" s="1"/>
  <c r="BE55" i="2"/>
  <c r="AR55" i="2"/>
  <c r="BE53" i="2"/>
  <c r="BR54" i="2" s="1"/>
  <c r="AR53" i="2"/>
  <c r="BE51" i="2"/>
  <c r="BR52" i="2" s="1"/>
  <c r="AR51" i="2"/>
  <c r="BE50" i="2"/>
  <c r="AR50" i="2"/>
  <c r="BE47" i="2"/>
  <c r="BR48" i="2" s="1"/>
  <c r="AR47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41" i="2"/>
  <c r="AR40" i="2"/>
  <c r="AR39" i="2"/>
  <c r="AR79" i="2"/>
  <c r="AR73" i="2"/>
  <c r="AR67" i="2"/>
  <c r="AR66" i="2"/>
  <c r="AR64" i="2"/>
  <c r="AR63" i="2"/>
  <c r="AR62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41" i="2"/>
  <c r="AE40" i="2"/>
  <c r="AE39" i="2"/>
  <c r="AE79" i="2"/>
  <c r="AE73" i="2"/>
  <c r="AE67" i="2"/>
  <c r="AE66" i="2"/>
  <c r="AE64" i="2"/>
  <c r="AE63" i="2"/>
  <c r="AE62" i="2"/>
  <c r="AE55" i="2"/>
  <c r="AE53" i="2"/>
  <c r="AE50" i="2"/>
  <c r="AE51" i="2"/>
  <c r="AE47" i="2"/>
  <c r="AE32" i="2"/>
  <c r="AE31" i="2"/>
  <c r="AE27" i="2"/>
  <c r="AE26" i="2"/>
  <c r="AE19" i="2"/>
  <c r="AE16" i="2"/>
  <c r="AE18" i="2"/>
  <c r="AE10" i="2"/>
  <c r="AE9" i="2"/>
  <c r="R39" i="2"/>
  <c r="R67" i="2"/>
  <c r="R66" i="2"/>
  <c r="R64" i="2"/>
  <c r="R63" i="2"/>
  <c r="R51" i="2"/>
  <c r="R50" i="2"/>
  <c r="R47" i="2"/>
  <c r="R31" i="2"/>
  <c r="R18" i="2"/>
  <c r="R27" i="2"/>
  <c r="R26" i="2"/>
  <c r="R10" i="2"/>
  <c r="R9" i="2"/>
  <c r="AE48" i="2" l="1"/>
  <c r="AE65" i="2"/>
  <c r="AR48" i="2"/>
  <c r="AR52" i="2"/>
  <c r="AR54" i="2"/>
  <c r="BE11" i="2"/>
  <c r="BE20" i="2"/>
  <c r="BE48" i="2"/>
  <c r="BE54" i="2"/>
  <c r="BE65" i="2"/>
  <c r="BE52" i="2"/>
  <c r="AR65" i="2"/>
  <c r="BE33" i="2"/>
  <c r="AR11" i="2"/>
  <c r="BE74" i="2"/>
  <c r="AR20" i="2"/>
  <c r="BE17" i="2"/>
  <c r="BE28" i="2"/>
  <c r="AR17" i="2"/>
  <c r="AR74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<sst xmlns="http://schemas.openxmlformats.org/spreadsheetml/2006/main" count="1758" uniqueCount="246">
  <si>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</si>
  <si>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</si>
  <si>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</si>
  <si>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</si>
  <si>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</si>
  <si>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</si>
  <si>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</si>
  <si>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</si>
  <si>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</si>
  <si>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</si>
  <si>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</si>
  <si>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</si>
  <si>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</si>
  <si>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</si>
  <si>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</si>
  <si>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</si>
  <si>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</si>
  <si>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</si>
  <si>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</si>
  <si>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</si>
  <si>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</si>
  <si>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</si>
  <si>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</si>
  <si>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</si>
  <si>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</si>
  <si>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</si>
  <si>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</si>
  <si>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</si>
  <si>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</si>
  <si>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</si>
  <si>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</si>
  <si>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</si>
  <si>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</si>
  <si>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</si>
  <si>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</si>
  <si>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</si>
  <si>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</si>
  <si>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</si>
  <si>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</si>
  <si>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</si>
  <si>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</si>
  <si>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</si>
  <si>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</si>
  <si>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</si>
  <si>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</si>
  <si>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</si>
  <si>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</si>
  <si>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</si>
  <si>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</si>
  <si>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</si>
  <si>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</si>
  <si>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</si>
  <si>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</si>
  <si>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</si>
  <si>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</si>
  <si>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</si>
  <si>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</si>
  <si>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</si>
  <si>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</si>
  <si>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</si>
  <si>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</si>
  <si>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</si>
  <si>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</si>
  <si>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</si>
  <si>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</si>
  <si>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</si>
  <si>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</si>
  <si>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</si>
  <si>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</si>
  <si>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</si>
  <si>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</si>
  <si>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</si>
  <si>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</si>
  <si>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</si>
  <si>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</si>
  <si>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</si>
  <si>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</si>
  <si>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</si>
  <si>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</si>
  <si>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</si>
  <si>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</si>
  <si>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</si>
  <si>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</si>
  <si>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</si>
  <si>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</si>
  <si>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</si>
  <si>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</si>
  <si>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</si>
  <si>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</si>
  <si>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</si>
  <si>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</si>
  <si>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</si>
  <si>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</si>
  <si>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</si>
  <si>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</si>
  <si>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</si>
  <si>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</si>
  <si>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</si>
  <si>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</si>
  <si>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</si>
  <si>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</si>
  <si>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</si>
  <si>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</si>
  <si>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</si>
  <si>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</si>
  <si>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</si>
  <si>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</si>
  <si>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</si>
  <si>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</si>
  <si>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</si>
  <si>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</si>
  <si>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</si>
  <si>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</si>
  <si>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</si>
  <si>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</si>
  <si>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</si>
  <si>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</si>
  <si>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</si>
  <si>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</si>
  <si>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</si>
  <si>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</si>
  <si>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</si>
  <si>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</si>
  <si>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</si>
  <si>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</si>
  <si>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</si>
  <si>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</si>
  <si>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</si>
  <si>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</si>
  <si>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</si>
  <si>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</si>
  <si>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</si>
  <si>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</si>
  <si>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</si>
  <si>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</si>
  <si>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</si>
  <si>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</si>
  <si>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</si>
  <si>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</si>
  <si>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</si>
  <si>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</si>
  <si>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</si>
  <si>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</si>
  <si>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</si>
  <si>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No. of inquiries</t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</si>
  <si>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</si>
  <si>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</si>
  <si>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</si>
  <si>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</si>
  <si>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</si>
  <si>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</si>
  <si>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</si>
  <si>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</si>
  <si>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</si>
  <si>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</si>
  <si>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</si>
  <si>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</si>
  <si>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</si>
  <si>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</si>
  <si>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</si>
  <si>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</si>
  <si>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</si>
  <si>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</si>
  <si>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</si>
  <si>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</si>
  <si>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</si>
  <si>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</si>
  <si>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</si>
  <si>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</si>
  <si>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</si>
  <si>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</si>
  <si>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</si>
  <si>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</si>
  <si>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</si>
  <si>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</si>
  <si>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</si>
  <si>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</si>
  <si>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</si>
  <si>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</si>
  <si>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</si>
  <si>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</si>
  <si>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</si>
  <si>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</si>
  <si>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</si>
  <si>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</si>
  <si>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</si>
  <si>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</si>
  <si>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</si>
  <si>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</si>
  <si>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</si>
  <si>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</si>
  <si>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</si>
  <si>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</si>
  <si>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</si>
  <si>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</si>
  <si>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</si>
  <si>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</si>
  <si>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</si>
  <si>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</si>
  <si>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</si>
  <si>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</si>
  <si>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</si>
  <si>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</si>
  <si>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</si>
  <si>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</si>
  <si>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-6,198</t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</si>
  <si>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</si>
  <si>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</si>
  <si>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</si>
  <si>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</si>
  <si>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</si>
  <si>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</si>
  <si>
    <t>+7,266</t>
    <phoneticPr fontId="23"/>
  </si>
  <si>
    <r>
      <rPr>
        <sz val="9"/>
        <color theme="1"/>
        <rFont val="ＭＳ Ｐ明朝"/>
        <family val="1"/>
        <charset val="128"/>
      </rPr>
      <t>０</t>
    </r>
    <phoneticPr fontId="23"/>
  </si>
  <si>
    <t>Apr. /4月</t>
  </si>
  <si>
    <t>-7,450</t>
  </si>
  <si>
    <t>May. /5月</t>
  </si>
  <si>
    <t>(3) WEBinsource: Total number of subscribers(Unit: organization)</t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</si>
  <si>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</si>
  <si>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Aug./ 8</t>
    </r>
    <r>
      <rPr>
        <sz val="9"/>
        <color rgb="FF000000"/>
        <rFont val="ＭＳ 明朝"/>
        <family val="1"/>
        <charset val="128"/>
      </rPr>
      <t>月</t>
    </r>
    <phoneticPr fontId="23"/>
  </si>
  <si>
    <r>
      <rPr>
        <sz val="9"/>
        <color rgb="FF000000"/>
        <rFont val="BIZ UDPゴシック"/>
        <family val="3"/>
        <charset val="128"/>
      </rPr>
      <t>（前年比）</t>
    </r>
    <phoneticPr fontId="23"/>
  </si>
  <si>
    <r>
      <rPr>
        <sz val="9"/>
        <color rgb="FF000000"/>
        <rFont val="BIZ UDPゴシック"/>
        <family val="3"/>
        <charset val="128"/>
      </rPr>
      <t>うち官公庁・行政組織</t>
    </r>
    <rPh sb="2" eb="5">
      <t>カンコウチョウ</t>
    </rPh>
    <rPh sb="6" eb="8">
      <t>ギョウセイ</t>
    </rPh>
    <rPh sb="8" eb="10">
      <t>ソシキ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</si>
  <si>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</si>
  <si>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t>Aug./ 8</t>
    </r>
    <r>
      <rPr>
        <sz val="9"/>
        <color rgb="FF000000"/>
        <rFont val="ＭＳ 明朝"/>
        <family val="1"/>
        <charset val="128"/>
      </rPr>
      <t>月末時点</t>
    </r>
    <phoneticPr fontId="23"/>
  </si>
  <si>
    <r>
      <t>Sep../ 9</t>
    </r>
    <r>
      <rPr>
        <sz val="9"/>
        <color rgb="FF000000"/>
        <rFont val="ＭＳ 明朝"/>
        <family val="1"/>
        <charset val="128"/>
      </rPr>
      <t>月末時点</t>
    </r>
    <phoneticPr fontId="23"/>
  </si>
  <si>
    <r>
      <rPr>
        <sz val="9"/>
        <color rgb="FF000000"/>
        <rFont val="BIZ UDPゴシック"/>
        <family val="3"/>
        <charset val="128"/>
      </rPr>
      <t>アクティブユーザー数</t>
    </r>
    <phoneticPr fontId="23"/>
  </si>
  <si>
    <r>
      <rPr>
        <sz val="9"/>
        <color rgb="FF000000"/>
        <rFont val="BIZ UDPゴシック"/>
        <family val="3"/>
        <charset val="128"/>
      </rP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</si>
  <si>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rPr>
        <sz val="9"/>
        <color rgb="FF000000"/>
        <rFont val="BIZ UDPゴシック"/>
        <family val="3"/>
        <charset val="128"/>
      </rPr>
      <t>お問合せ数</t>
    </r>
    <rPh sb="1" eb="3">
      <t>トイアワ</t>
    </rPh>
    <rPh sb="4" eb="5">
      <t>スウ</t>
    </rPh>
    <phoneticPr fontId="23"/>
  </si>
  <si>
    <r>
      <rPr>
        <sz val="9"/>
        <color rgb="FF000000"/>
        <rFont val="BIZ UDPゴシック"/>
        <family val="3"/>
        <charset val="128"/>
      </rPr>
      <t>　期初来累計</t>
    </r>
    <rPh sb="1" eb="3">
      <t>キショ</t>
    </rPh>
    <rPh sb="3" eb="4">
      <t>ライ</t>
    </rPh>
    <rPh sb="4" eb="6">
      <t>ルイケイ</t>
    </rPh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</si>
  <si>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>)WEBinsource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</si>
  <si>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(4) “Leaf (HR support system)”: Total number of paid subscribers (Unit: organization)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</si>
  <si>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</si>
  <si>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t>+583</t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</si>
  <si>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</si>
  <si>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(5) Stress Check Support Service: Number of orders delivered and orders to be delivered  (Unit: organization)</t>
    <phoneticPr fontId="23"/>
  </si>
  <si>
    <t>(6)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</si>
  <si>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</si>
  <si>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(7) Proposal Amount(Unit: Million yen)</t>
    <phoneticPr fontId="23"/>
  </si>
  <si>
    <r>
      <t>(</t>
    </r>
    <r>
      <rPr>
        <sz val="11"/>
        <color theme="1"/>
        <rFont val="Yu Gothic"/>
        <family val="1"/>
        <charset val="128"/>
      </rPr>
      <t>７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単位：百万円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</si>
  <si>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t>(8) Inquiries: Total number of inquiries(Unit: inquiries)</t>
    <phoneticPr fontId="23"/>
  </si>
  <si>
    <r>
      <t>(</t>
    </r>
    <r>
      <rPr>
        <sz val="11"/>
        <rFont val="BIZ UDPゴシック"/>
        <family val="3"/>
        <charset val="128"/>
      </rPr>
      <t>８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</si>
  <si>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t>47,7%</t>
    <phoneticPr fontId="23"/>
  </si>
  <si>
    <r>
      <t>2026</t>
    </r>
    <r>
      <rPr>
        <b/>
        <sz val="11"/>
        <color theme="1"/>
        <rFont val="BIZ UDPゴシック"/>
        <family val="3"/>
        <charset val="128"/>
      </rPr>
      <t>年６月度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</si>
  <si>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June, 2026</t>
    <phoneticPr fontId="23"/>
  </si>
  <si>
    <t>Jun. /6月</t>
  </si>
  <si>
    <t>Jun. /6月末時点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</si>
</sst>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9"/>
      <color rgb="FF000000"/>
      <name val="Yu Gothic"/>
      <family val="1"/>
      <charset val="128"/>
    </font>
    <font>
      <sz val="9"/>
      <color theme="1"/>
      <name val="ＭＳ Ｐ明朝"/>
      <family val="1"/>
      <charset val="12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7" fillId="0" borderId="0" xfId="0" applyFont="1">
      <alignment vertical="center"/>
    </xf>
    <xf numFmtId="0" fontId="128" fillId="57" borderId="30" xfId="0" applyFont="1" applyFill="1" applyBorder="1" applyAlignment="1">
      <alignment horizontal="center" vertical="center" wrapText="1"/>
    </xf>
    <xf numFmtId="38" fontId="128" fillId="0" borderId="31" xfId="1" applyFont="1" applyBorder="1" applyAlignment="1">
      <alignment vertical="center" wrapText="1"/>
    </xf>
    <xf numFmtId="185" fontId="128" fillId="0" borderId="32" xfId="0" applyNumberFormat="1" applyFont="1" applyBorder="1" applyAlignment="1">
      <alignment horizontal="right" vertical="center" wrapText="1"/>
    </xf>
    <xf numFmtId="181" fontId="128" fillId="0" borderId="33" xfId="0" applyNumberFormat="1" applyFont="1" applyBorder="1" applyAlignment="1">
      <alignment horizontal="right" vertical="center" wrapText="1"/>
    </xf>
    <xf numFmtId="0" fontId="128" fillId="0" borderId="31" xfId="0" applyFont="1" applyBorder="1" applyAlignment="1">
      <alignment horizontal="right" vertical="center" wrapText="1"/>
    </xf>
    <xf numFmtId="181" fontId="128" fillId="0" borderId="33" xfId="4255" applyNumberFormat="1" applyFont="1" applyBorder="1" applyAlignment="1">
      <alignment horizontal="right" vertical="center" wrapText="1"/>
    </xf>
    <xf numFmtId="38" fontId="128" fillId="0" borderId="31" xfId="1" applyFont="1" applyBorder="1" applyAlignment="1">
      <alignment horizontal="right" vertical="center" wrapText="1"/>
    </xf>
    <xf numFmtId="0" fontId="128" fillId="0" borderId="32" xfId="0" applyFont="1" applyBorder="1" applyAlignment="1">
      <alignment horizontal="right" vertical="center" wrapText="1"/>
    </xf>
    <xf numFmtId="185" fontId="128" fillId="0" borderId="33" xfId="0" applyNumberFormat="1" applyFont="1" applyBorder="1" applyAlignment="1">
      <alignment horizontal="right" vertical="center" wrapText="1"/>
    </xf>
    <xf numFmtId="181" fontId="128" fillId="0" borderId="32" xfId="4255" applyNumberFormat="1" applyFont="1" applyBorder="1" applyAlignment="1">
      <alignment horizontal="right" vertical="center" wrapText="1"/>
    </xf>
    <xf numFmtId="3" fontId="128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28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28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3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28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28" fillId="58" borderId="29" xfId="0" applyFont="1" applyFill="1" applyBorder="1" applyAlignment="1">
      <alignment horizontal="center" vertical="center" wrapText="1"/>
    </xf>
    <xf numFmtId="0" fontId="128" fillId="58" borderId="30" xfId="0" applyFont="1" applyFill="1" applyBorder="1" applyAlignment="1">
      <alignment horizontal="center" vertical="center" wrapText="1"/>
    </xf>
    <xf numFmtId="3" fontId="128" fillId="58" borderId="43" xfId="0" applyNumberFormat="1" applyFont="1" applyFill="1" applyBorder="1" applyAlignment="1">
      <alignment horizontal="right" vertical="center" wrapText="1"/>
    </xf>
    <xf numFmtId="3" fontId="128" fillId="0" borderId="43" xfId="0" applyNumberFormat="1" applyFont="1" applyBorder="1" applyAlignment="1">
      <alignment horizontal="right" vertical="center" wrapText="1"/>
    </xf>
    <xf numFmtId="3" fontId="128" fillId="58" borderId="31" xfId="0" applyNumberFormat="1" applyFont="1" applyFill="1" applyBorder="1" applyAlignment="1">
      <alignment horizontal="right" vertical="center" wrapText="1"/>
    </xf>
    <xf numFmtId="181" fontId="128" fillId="58" borderId="0" xfId="0" applyNumberFormat="1" applyFont="1" applyFill="1" applyAlignment="1">
      <alignment horizontal="right" vertical="center" wrapText="1"/>
    </xf>
    <xf numFmtId="181" fontId="128" fillId="0" borderId="0" xfId="0" applyNumberFormat="1" applyFont="1" applyAlignment="1">
      <alignment horizontal="right" vertical="center" wrapText="1"/>
    </xf>
    <xf numFmtId="181" fontId="128" fillId="58" borderId="32" xfId="0" applyNumberFormat="1" applyFont="1" applyFill="1" applyBorder="1" applyAlignment="1">
      <alignment horizontal="right" vertical="center" wrapText="1"/>
    </xf>
    <xf numFmtId="3" fontId="128" fillId="58" borderId="42" xfId="0" applyNumberFormat="1" applyFont="1" applyFill="1" applyBorder="1" applyAlignment="1">
      <alignment horizontal="right" vertical="center" wrapText="1"/>
    </xf>
    <xf numFmtId="3" fontId="128" fillId="0" borderId="33" xfId="0" applyNumberFormat="1" applyFont="1" applyBorder="1" applyAlignment="1">
      <alignment horizontal="right" vertical="center" wrapText="1"/>
    </xf>
    <xf numFmtId="3" fontId="128" fillId="0" borderId="42" xfId="0" applyNumberFormat="1" applyFont="1" applyBorder="1" applyAlignment="1">
      <alignment horizontal="right" vertical="center" wrapText="1"/>
    </xf>
    <xf numFmtId="3" fontId="128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28" fillId="0" borderId="31" xfId="1" applyFont="1" applyFill="1" applyBorder="1" applyAlignment="1">
      <alignment vertical="center" wrapText="1"/>
    </xf>
    <xf numFmtId="181" fontId="128" fillId="0" borderId="33" xfId="4255" applyNumberFormat="1" applyFont="1" applyFill="1" applyBorder="1" applyAlignment="1">
      <alignment horizontal="right" vertical="center" wrapText="1"/>
    </xf>
    <xf numFmtId="38" fontId="128" fillId="58" borderId="31" xfId="1" applyFont="1" applyFill="1" applyBorder="1" applyAlignment="1">
      <alignment vertical="center" wrapText="1"/>
    </xf>
    <xf numFmtId="181" fontId="128" fillId="0" borderId="36" xfId="0" applyNumberFormat="1" applyFont="1" applyBorder="1" applyAlignment="1">
      <alignment horizontal="right" vertical="center" wrapText="1"/>
    </xf>
    <xf numFmtId="3" fontId="128" fillId="0" borderId="34" xfId="0" applyNumberFormat="1" applyFont="1" applyBorder="1" applyAlignment="1">
      <alignment horizontal="right" vertical="center" wrapText="1"/>
    </xf>
    <xf numFmtId="3" fontId="128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28" fillId="0" borderId="32" xfId="4255" applyNumberFormat="1" applyFont="1" applyFill="1" applyBorder="1" applyAlignment="1">
      <alignment horizontal="right" vertical="center" wrapText="1"/>
    </xf>
    <xf numFmtId="38" fontId="128" fillId="0" borderId="31" xfId="1" applyFont="1" applyFill="1" applyBorder="1" applyAlignment="1">
      <alignment horizontal="right" vertical="center" wrapText="1"/>
    </xf>
    <xf numFmtId="49" fontId="128" fillId="0" borderId="33" xfId="0" applyNumberFormat="1" applyFont="1" applyBorder="1" applyAlignment="1">
      <alignment horizontal="right" vertical="center" wrapText="1"/>
    </xf>
    <xf numFmtId="185" fontId="128" fillId="0" borderId="0" xfId="0" applyNumberFormat="1" applyFont="1" applyAlignment="1">
      <alignment horizontal="right" vertical="center" wrapText="1"/>
    </xf>
    <xf numFmtId="0" fontId="128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28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28" fillId="58" borderId="33" xfId="0" applyNumberFormat="1" applyFont="1" applyFill="1" applyBorder="1" applyAlignment="1">
      <alignment horizontal="right" vertical="center" wrapText="1"/>
    </xf>
    <xf numFmtId="49" fontId="128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left" vertical="center" wrapText="1"/>
    </xf>
    <xf numFmtId="38" fontId="112" fillId="0" borderId="32" xfId="0" applyNumberFormat="1" applyFont="1" applyBorder="1" applyAlignment="1">
      <alignment horizontal="right" vertical="center"/>
    </xf>
    <xf numFmtId="38" fontId="113" fillId="61" borderId="31" xfId="1" applyFont="1" applyFill="1" applyBorder="1" applyAlignment="1">
      <alignment vertical="center" wrapText="1"/>
    </xf>
    <xf numFmtId="185" fontId="113" fillId="61" borderId="32" xfId="0" applyNumberFormat="1" applyFont="1" applyFill="1" applyBorder="1" applyAlignment="1">
      <alignment horizontal="right" vertical="center" wrapText="1"/>
    </xf>
    <xf numFmtId="181" fontId="113" fillId="61" borderId="33" xfId="0" applyNumberFormat="1" applyFont="1" applyFill="1" applyBorder="1" applyAlignment="1">
      <alignment horizontal="right" vertical="center" wrapText="1"/>
    </xf>
    <xf numFmtId="181" fontId="113" fillId="61" borderId="32" xfId="0" applyNumberFormat="1" applyFont="1" applyFill="1" applyBorder="1" applyAlignment="1">
      <alignment horizontal="right" vertical="center" wrapText="1"/>
    </xf>
    <xf numFmtId="0" fontId="113" fillId="61" borderId="31" xfId="0" applyFont="1" applyFill="1" applyBorder="1" applyAlignment="1">
      <alignment horizontal="right" vertical="center" wrapText="1"/>
    </xf>
    <xf numFmtId="181" fontId="113" fillId="61" borderId="33" xfId="4255" applyNumberFormat="1" applyFont="1" applyFill="1" applyBorder="1" applyAlignment="1">
      <alignment horizontal="right" vertical="center" wrapText="1"/>
    </xf>
    <xf numFmtId="38" fontId="112" fillId="61" borderId="32" xfId="0" applyNumberFormat="1" applyFont="1" applyFill="1" applyBorder="1" applyAlignment="1">
      <alignment horizontal="right" vertical="center"/>
    </xf>
    <xf numFmtId="0" fontId="113" fillId="61" borderId="32" xfId="0" applyFont="1" applyFill="1" applyBorder="1" applyAlignment="1">
      <alignment horizontal="right" vertical="center" wrapText="1"/>
    </xf>
    <xf numFmtId="185" fontId="113" fillId="61" borderId="33" xfId="0" applyNumberFormat="1" applyFont="1" applyFill="1" applyBorder="1" applyAlignment="1">
      <alignment horizontal="right" vertical="center" wrapText="1"/>
    </xf>
    <xf numFmtId="3" fontId="113" fillId="61" borderId="31" xfId="0" applyNumberFormat="1" applyFont="1" applyFill="1" applyBorder="1" applyAlignment="1">
      <alignment horizontal="right" vertical="center" wrapText="1"/>
    </xf>
    <xf numFmtId="49" fontId="113" fillId="61" borderId="33" xfId="0" applyNumberFormat="1" applyFont="1" applyFill="1" applyBorder="1" applyAlignment="1">
      <alignment horizontal="right" vertical="center" wrapText="1"/>
    </xf>
    <xf numFmtId="3" fontId="113" fillId="61" borderId="32" xfId="0" applyNumberFormat="1" applyFont="1" applyFill="1" applyBorder="1" applyAlignment="1">
      <alignment horizontal="right" vertical="center" wrapText="1"/>
    </xf>
    <xf numFmtId="3" fontId="113" fillId="61" borderId="33" xfId="0" applyNumberFormat="1" applyFont="1" applyFill="1" applyBorder="1" applyAlignment="1">
      <alignment horizontal="right" vertical="center" wrapText="1"/>
    </xf>
    <xf numFmtId="38" fontId="113" fillId="61" borderId="31" xfId="1" applyFont="1" applyFill="1" applyBorder="1" applyAlignment="1">
      <alignment horizontal="right" vertical="center" wrapText="1"/>
    </xf>
    <xf numFmtId="181" fontId="113" fillId="61" borderId="32" xfId="4255" applyNumberFormat="1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7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28" fillId="57" borderId="36" xfId="0" applyFont="1" applyFill="1" applyBorder="1" applyAlignment="1">
      <alignment horizontal="lef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2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0" xfId="0" applyFont="1" applyFill="1" applyAlignment="1">
      <alignment horizontal="left" vertical="center" wrapText="1"/>
    </xf>
    <xf numFmtId="0" fontId="128" fillId="57" borderId="41" xfId="0" applyFont="1" applyFill="1" applyBorder="1" applyAlignment="1">
      <alignment horizontal="center" vertical="center" wrapText="1"/>
    </xf>
    <xf numFmtId="0" fontId="128" fillId="57" borderId="29" xfId="0" applyFont="1" applyFill="1" applyBorder="1" applyAlignment="1">
      <alignment horizontal="center" vertical="center" wrapText="1"/>
    </xf>
    <xf numFmtId="0" fontId="128" fillId="57" borderId="40" xfId="0" applyFont="1" applyFill="1" applyBorder="1" applyAlignment="1">
      <alignment horizontal="center" vertical="center" wrapText="1"/>
    </xf>
    <xf numFmtId="0" fontId="123" fillId="57" borderId="38" xfId="0" applyFont="1" applyFill="1" applyBorder="1" applyAlignment="1">
      <alignment horizontal="left" vertical="center" wrapText="1"/>
    </xf>
    <xf numFmtId="0" fontId="123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N110"/>
  <sheetViews>
    <sheetView showGridLines="0" tabSelected="1" zoomScaleNormal="100" workbookViewId="0">
      <pane xSplit="5" topLeftCell="CE1" activePane="topRight" state="frozen"/>
      <selection pane="topRight"/>
    </sheetView>
  </sheetViews>
  <sheetFormatPr defaultColWidth="9" defaultRowHeight="15" outlineLevelCol="1"/>
  <cols>
    <col min="1" max="1" width="4" style="18" customWidth="1"/>
    <col min="2" max="2" width="9.5" style="18" customWidth="1"/>
    <col min="3" max="3" width="31.125" style="18" customWidth="1" collapsed="1"/>
    <col min="4" max="4" width="16.5" style="18" customWidth="1"/>
    <col min="5" max="5" width="24.625" style="18" customWidth="1" collapsed="1"/>
    <col min="6" max="8" width="12.75" style="18" hidden="1" customWidth="1" outlineLevel="1"/>
    <col min="9" max="9" width="11.75" style="18" hidden="1" customWidth="1" outlineLevel="1"/>
    <col min="10" max="13" width="12.75" style="18" hidden="1" customWidth="1" outlineLevel="1"/>
    <col min="14" max="14" width="11.75" style="18" hidden="1" customWidth="1" outlineLevel="1"/>
    <col min="15" max="17" width="12.75" style="18" hidden="1" customWidth="1" outlineLevel="1"/>
    <col min="18" max="18" width="12.75" style="18" customWidth="1" collapsed="1"/>
    <col min="19" max="19" width="12.75" style="18" hidden="1" customWidth="1" outlineLevel="1" collapsed="1"/>
    <col min="20" max="21" width="12.75" style="18" hidden="1" customWidth="1" outlineLevel="1"/>
    <col min="22" max="22" width="11.75" style="18" hidden="1" customWidth="1" outlineLevel="1"/>
    <col min="23" max="26" width="12.75" style="18" hidden="1" customWidth="1" outlineLevel="1"/>
    <col min="27" max="27" width="11.75" style="18" hidden="1" customWidth="1" outlineLevel="1"/>
    <col min="28" max="30" width="12.75" style="18" hidden="1" customWidth="1" outlineLevel="1"/>
    <col min="31" max="31" width="12.75" style="18" customWidth="1" collapsed="1"/>
    <col min="32" max="43" width="12.75" style="18" hidden="1" customWidth="1" outlineLevel="1"/>
    <col min="44" max="44" width="12.75" style="18" customWidth="1" collapsed="1"/>
    <col min="45" max="52" width="12.75" style="18" customWidth="1" outlineLevel="1"/>
    <col min="53" max="56" width="12.75" style="61" customWidth="1" outlineLevel="1"/>
    <col min="57" max="57" width="12.75" style="18" customWidth="1"/>
    <col min="58" max="69" width="12.375" style="18" customWidth="1" outlineLevel="1"/>
    <col min="70" max="70" width="12.75" style="18" customWidth="1"/>
    <col min="71" max="82" width="12.375" style="18" customWidth="1" outlineLevel="1"/>
    <col min="83" max="83" width="12.75" style="18" customWidth="1"/>
    <col min="84" max="92" width="12.375" style="18" customWidth="1"/>
    <col min="93" max="16384" width="9" style="18"/>
  </cols>
  <sheetData>
    <row r="2" spans="2:92">
      <c r="B2" s="34" t="s">
        <v>243</v>
      </c>
      <c r="E2" s="46" t="s">
        <v>28</v>
      </c>
    </row>
    <row r="3" spans="2:92">
      <c r="B3" s="34" t="s">
        <v>242</v>
      </c>
      <c r="E3" s="34" t="s">
        <v>89</v>
      </c>
      <c r="J3" s="35"/>
      <c r="O3" s="35"/>
      <c r="W3" s="35"/>
      <c r="AB3" s="35"/>
    </row>
    <row r="5" spans="2:92" ht="15" customHeight="1">
      <c r="B5" s="18" t="s">
        <v>3</v>
      </c>
    </row>
    <row r="6" spans="2:92" ht="15" customHeight="1">
      <c r="B6" s="18" t="s">
        <v>93</v>
      </c>
      <c r="D6" s="36"/>
    </row>
    <row r="7" spans="2:92" ht="23.25" customHeight="1">
      <c r="B7" s="176"/>
      <c r="C7" s="176"/>
      <c r="D7" s="176"/>
      <c r="E7" s="176"/>
      <c r="F7" s="207" t="s">
        <v>29</v>
      </c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9"/>
      <c r="R7" s="2" t="s">
        <v>30</v>
      </c>
      <c r="S7" s="207" t="s">
        <v>31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9"/>
      <c r="AE7" s="2" t="s">
        <v>32</v>
      </c>
      <c r="AF7" s="158" t="s">
        <v>33</v>
      </c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59" t="s">
        <v>105</v>
      </c>
      <c r="AS7" s="159" t="s">
        <v>106</v>
      </c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1"/>
      <c r="BE7" s="59" t="s">
        <v>125</v>
      </c>
      <c r="BF7" s="159" t="s">
        <v>218</v>
      </c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1"/>
      <c r="BR7" s="59" t="s">
        <v>172</v>
      </c>
      <c r="BS7" s="159" t="s">
        <v>180</v>
      </c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1"/>
      <c r="CE7" s="59" t="s">
        <v>203</v>
      </c>
      <c r="CF7" s="155" t="s">
        <v>204</v>
      </c>
      <c r="CG7" s="156"/>
      <c r="CH7" s="156"/>
      <c r="CI7" s="156"/>
      <c r="CJ7" s="156"/>
      <c r="CK7" s="156"/>
      <c r="CL7" s="156"/>
      <c r="CM7" s="156"/>
      <c r="CN7" s="157"/>
    </row>
    <row r="8" spans="2:92" ht="19.5" customHeight="1">
      <c r="B8" s="189"/>
      <c r="C8" s="189"/>
      <c r="D8" s="189"/>
      <c r="E8" s="189"/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43</v>
      </c>
      <c r="P8" s="3" t="s">
        <v>44</v>
      </c>
      <c r="Q8" s="3" t="s">
        <v>45</v>
      </c>
      <c r="R8" s="4" t="s">
        <v>46</v>
      </c>
      <c r="S8" s="3" t="s">
        <v>34</v>
      </c>
      <c r="T8" s="3" t="s">
        <v>35</v>
      </c>
      <c r="U8" s="3" t="s">
        <v>36</v>
      </c>
      <c r="V8" s="3" t="s">
        <v>37</v>
      </c>
      <c r="W8" s="3" t="s">
        <v>38</v>
      </c>
      <c r="X8" s="3" t="s">
        <v>39</v>
      </c>
      <c r="Y8" s="3" t="s">
        <v>40</v>
      </c>
      <c r="Z8" s="3" t="s">
        <v>41</v>
      </c>
      <c r="AA8" s="3" t="s">
        <v>42</v>
      </c>
      <c r="AB8" s="3" t="s">
        <v>43</v>
      </c>
      <c r="AC8" s="3" t="s">
        <v>44</v>
      </c>
      <c r="AD8" s="3" t="s">
        <v>45</v>
      </c>
      <c r="AE8" s="4" t="s">
        <v>46</v>
      </c>
      <c r="AF8" s="3" t="s">
        <v>34</v>
      </c>
      <c r="AG8" s="3" t="s">
        <v>35</v>
      </c>
      <c r="AH8" s="3" t="s">
        <v>36</v>
      </c>
      <c r="AI8" s="3" t="s">
        <v>37</v>
      </c>
      <c r="AJ8" s="3" t="s">
        <v>38</v>
      </c>
      <c r="AK8" s="3" t="s">
        <v>39</v>
      </c>
      <c r="AL8" s="3" t="s">
        <v>40</v>
      </c>
      <c r="AM8" s="3" t="s">
        <v>41</v>
      </c>
      <c r="AN8" s="3" t="s">
        <v>96</v>
      </c>
      <c r="AO8" s="3" t="s">
        <v>98</v>
      </c>
      <c r="AP8" s="3" t="s">
        <v>219</v>
      </c>
      <c r="AQ8" s="3" t="s">
        <v>45</v>
      </c>
      <c r="AR8" s="4" t="s">
        <v>46</v>
      </c>
      <c r="AS8" s="3" t="s">
        <v>34</v>
      </c>
      <c r="AT8" s="3" t="s">
        <v>35</v>
      </c>
      <c r="AU8" s="3" t="s">
        <v>36</v>
      </c>
      <c r="AV8" s="3" t="s">
        <v>108</v>
      </c>
      <c r="AW8" s="3" t="s">
        <v>110</v>
      </c>
      <c r="AX8" s="3" t="s">
        <v>39</v>
      </c>
      <c r="AY8" s="3" t="s">
        <v>112</v>
      </c>
      <c r="AZ8" s="3" t="s">
        <v>114</v>
      </c>
      <c r="BA8" s="62" t="s">
        <v>116</v>
      </c>
      <c r="BB8" s="62" t="s">
        <v>119</v>
      </c>
      <c r="BC8" s="62" t="s">
        <v>121</v>
      </c>
      <c r="BD8" s="62" t="s">
        <v>123</v>
      </c>
      <c r="BE8" s="4" t="s">
        <v>46</v>
      </c>
      <c r="BF8" s="3" t="s">
        <v>34</v>
      </c>
      <c r="BG8" s="3" t="s">
        <v>134</v>
      </c>
      <c r="BH8" s="62" t="s">
        <v>137</v>
      </c>
      <c r="BI8" s="62" t="s">
        <v>139</v>
      </c>
      <c r="BJ8" s="62" t="s">
        <v>157</v>
      </c>
      <c r="BK8" s="62" t="s">
        <v>161</v>
      </c>
      <c r="BL8" s="62" t="s">
        <v>164</v>
      </c>
      <c r="BM8" s="62" t="s">
        <v>166</v>
      </c>
      <c r="BN8" s="62" t="s">
        <v>116</v>
      </c>
      <c r="BO8" s="62" t="s">
        <v>119</v>
      </c>
      <c r="BP8" s="62" t="s">
        <v>121</v>
      </c>
      <c r="BQ8" s="62" t="s">
        <v>123</v>
      </c>
      <c r="BR8" s="4" t="s">
        <v>46</v>
      </c>
      <c r="BS8" s="3" t="s">
        <v>34</v>
      </c>
      <c r="BT8" s="3" t="s">
        <v>134</v>
      </c>
      <c r="BU8" s="3" t="s">
        <v>176</v>
      </c>
      <c r="BV8" s="3" t="s">
        <v>178</v>
      </c>
      <c r="BW8" s="3" t="s">
        <v>181</v>
      </c>
      <c r="BX8" s="3" t="s">
        <v>184</v>
      </c>
      <c r="BY8" s="62" t="s">
        <v>164</v>
      </c>
      <c r="BZ8" s="62" t="s">
        <v>166</v>
      </c>
      <c r="CA8" s="62" t="s">
        <v>191</v>
      </c>
      <c r="CB8" s="62" t="s">
        <v>194</v>
      </c>
      <c r="CC8" s="62" t="s">
        <v>197</v>
      </c>
      <c r="CD8" s="62" t="s">
        <v>200</v>
      </c>
      <c r="CE8" s="4" t="s">
        <v>46</v>
      </c>
      <c r="CF8" s="3" t="s">
        <v>34</v>
      </c>
      <c r="CG8" s="3" t="s">
        <v>134</v>
      </c>
      <c r="CH8" s="62" t="s">
        <v>137</v>
      </c>
      <c r="CI8" s="3" t="s">
        <v>178</v>
      </c>
      <c r="CJ8" s="3" t="s">
        <v>181</v>
      </c>
      <c r="CK8" s="3" t="s">
        <v>184</v>
      </c>
      <c r="CL8" s="3" t="s">
        <v>214</v>
      </c>
      <c r="CM8" s="3" t="s">
        <v>216</v>
      </c>
      <c r="CN8" s="3" t="s">
        <v>244</v>
      </c>
    </row>
    <row r="9" spans="2:92" ht="15" customHeight="1">
      <c r="B9" s="190" t="s">
        <v>5</v>
      </c>
      <c r="C9" s="190"/>
      <c r="D9" s="191" t="s">
        <v>64</v>
      </c>
      <c r="E9" s="191"/>
      <c r="F9" s="5">
        <v>1594</v>
      </c>
      <c r="G9" s="5">
        <v>1763</v>
      </c>
      <c r="H9" s="5">
        <v>1114</v>
      </c>
      <c r="I9" s="5">
        <v>1043</v>
      </c>
      <c r="J9" s="5">
        <v>1135</v>
      </c>
      <c r="K9" s="5">
        <v>302</v>
      </c>
      <c r="L9" s="5">
        <v>703</v>
      </c>
      <c r="M9" s="5">
        <v>265</v>
      </c>
      <c r="N9" s="5">
        <v>544</v>
      </c>
      <c r="O9" s="5">
        <v>897</v>
      </c>
      <c r="P9" s="5">
        <v>877</v>
      </c>
      <c r="Q9" s="5">
        <v>1153</v>
      </c>
      <c r="R9" s="6">
        <f>SUM(F9:Q9)</f>
        <v>11390</v>
      </c>
      <c r="S9" s="5">
        <v>1517</v>
      </c>
      <c r="T9" s="5">
        <v>1536</v>
      </c>
      <c r="U9" s="5">
        <v>1222</v>
      </c>
      <c r="V9" s="5">
        <v>742</v>
      </c>
      <c r="W9" s="5">
        <v>978</v>
      </c>
      <c r="X9" s="5">
        <v>893</v>
      </c>
      <c r="Y9" s="5">
        <v>1742</v>
      </c>
      <c r="Z9" s="5">
        <v>865</v>
      </c>
      <c r="AA9" s="7">
        <v>1204</v>
      </c>
      <c r="AB9" s="7">
        <v>1364</v>
      </c>
      <c r="AC9" s="7">
        <v>986</v>
      </c>
      <c r="AD9" s="7">
        <v>1175</v>
      </c>
      <c r="AE9" s="6">
        <f>SUM(S9:AD9)</f>
        <v>14224</v>
      </c>
      <c r="AF9" s="7">
        <v>1671</v>
      </c>
      <c r="AG9" s="7">
        <v>1795</v>
      </c>
      <c r="AH9" s="7">
        <v>1341</v>
      </c>
      <c r="AI9" s="7">
        <v>1034</v>
      </c>
      <c r="AJ9" s="7">
        <v>1082</v>
      </c>
      <c r="AK9" s="7">
        <v>868</v>
      </c>
      <c r="AL9" s="7">
        <v>1937</v>
      </c>
      <c r="AM9" s="7">
        <v>1155</v>
      </c>
      <c r="AN9" s="7">
        <v>1525</v>
      </c>
      <c r="AO9" s="7">
        <v>1612</v>
      </c>
      <c r="AP9" s="7">
        <v>1286</v>
      </c>
      <c r="AQ9" s="7">
        <v>1630</v>
      </c>
      <c r="AR9" s="6">
        <f>SUM(AF9:AQ9)</f>
        <v>16936</v>
      </c>
      <c r="AS9" s="7">
        <v>1808</v>
      </c>
      <c r="AT9" s="7">
        <v>1901</v>
      </c>
      <c r="AU9" s="7">
        <v>1394</v>
      </c>
      <c r="AV9" s="7">
        <v>1076</v>
      </c>
      <c r="AW9" s="7">
        <v>1433</v>
      </c>
      <c r="AX9" s="7">
        <v>987</v>
      </c>
      <c r="AY9" s="7">
        <v>2192</v>
      </c>
      <c r="AZ9" s="7">
        <v>1330</v>
      </c>
      <c r="BA9" s="63">
        <v>1698</v>
      </c>
      <c r="BB9" s="63">
        <v>1791</v>
      </c>
      <c r="BC9" s="63">
        <v>1438</v>
      </c>
      <c r="BD9" s="63">
        <v>1810</v>
      </c>
      <c r="BE9" s="6">
        <f>SUM(AS9:BD9)</f>
        <v>18858</v>
      </c>
      <c r="BF9" s="7">
        <v>2018</v>
      </c>
      <c r="BG9" s="7">
        <v>2114</v>
      </c>
      <c r="BH9" s="63">
        <v>1435</v>
      </c>
      <c r="BI9" s="63">
        <v>1190</v>
      </c>
      <c r="BJ9" s="63">
        <v>1524</v>
      </c>
      <c r="BK9" s="63">
        <v>1126</v>
      </c>
      <c r="BL9" s="119">
        <v>2507</v>
      </c>
      <c r="BM9" s="63">
        <v>1484</v>
      </c>
      <c r="BN9" s="63">
        <v>1654</v>
      </c>
      <c r="BO9" s="63">
        <v>2051</v>
      </c>
      <c r="BP9" s="63">
        <v>1568</v>
      </c>
      <c r="BQ9" s="63">
        <v>1925</v>
      </c>
      <c r="BR9" s="6">
        <f>SUM(BF9:BQ9)</f>
        <v>20596</v>
      </c>
      <c r="BS9" s="63">
        <v>2410</v>
      </c>
      <c r="BT9" s="63">
        <v>2502</v>
      </c>
      <c r="BU9" s="119">
        <v>1812</v>
      </c>
      <c r="BV9" s="119">
        <v>1593</v>
      </c>
      <c r="BW9" s="119">
        <v>1713</v>
      </c>
      <c r="BX9" s="119">
        <v>1271</v>
      </c>
      <c r="BY9" s="119">
        <v>2905</v>
      </c>
      <c r="BZ9" s="5">
        <v>1774</v>
      </c>
      <c r="CA9" s="119">
        <v>2049</v>
      </c>
      <c r="CB9" s="119">
        <v>2413</v>
      </c>
      <c r="CC9" s="119">
        <v>1775</v>
      </c>
      <c r="CD9" s="119">
        <v>2437</v>
      </c>
      <c r="CE9" s="6">
        <f>SUM(BS9:CD9)</f>
        <v>24654</v>
      </c>
      <c r="CF9" s="63">
        <v>2721</v>
      </c>
      <c r="CG9" s="63">
        <v>2588</v>
      </c>
      <c r="CH9" s="119">
        <v>1906</v>
      </c>
      <c r="CI9" s="119">
        <v>1501</v>
      </c>
      <c r="CJ9" s="5">
        <v>1819</v>
      </c>
      <c r="CK9" s="5">
        <v>1235</v>
      </c>
      <c r="CL9" s="5">
        <v>3166</v>
      </c>
      <c r="CM9" s="5">
        <v>1786</v>
      </c>
      <c r="CN9" s="140">
        <v>2232</v>
      </c>
    </row>
    <row r="10" spans="2:92" ht="15" hidden="1" customHeight="1">
      <c r="B10" s="47"/>
      <c r="C10" s="48" t="s">
        <v>6</v>
      </c>
      <c r="D10" s="37"/>
      <c r="E10" s="38" t="s">
        <v>65</v>
      </c>
      <c r="F10" s="8">
        <v>23</v>
      </c>
      <c r="G10" s="8">
        <v>221</v>
      </c>
      <c r="H10" s="8">
        <v>152</v>
      </c>
      <c r="I10" s="8">
        <v>92</v>
      </c>
      <c r="J10" s="8">
        <v>43</v>
      </c>
      <c r="K10" s="8">
        <v>-433</v>
      </c>
      <c r="L10" s="8">
        <v>-889</v>
      </c>
      <c r="M10" s="8">
        <v>-820</v>
      </c>
      <c r="N10" s="8">
        <v>-725</v>
      </c>
      <c r="O10" s="8">
        <v>-651</v>
      </c>
      <c r="P10" s="8">
        <v>-256</v>
      </c>
      <c r="Q10" s="8">
        <v>-240</v>
      </c>
      <c r="R10" s="9">
        <f>SUM(F10:Q10)</f>
        <v>-3483</v>
      </c>
      <c r="S10" s="8">
        <v>-77</v>
      </c>
      <c r="T10" s="8">
        <v>-227</v>
      </c>
      <c r="U10" s="8">
        <v>108</v>
      </c>
      <c r="V10" s="8">
        <v>-301</v>
      </c>
      <c r="W10" s="8">
        <v>-157</v>
      </c>
      <c r="X10" s="8">
        <v>591</v>
      </c>
      <c r="Y10" s="8">
        <v>1039</v>
      </c>
      <c r="Z10" s="8">
        <v>600</v>
      </c>
      <c r="AA10" s="8">
        <v>660</v>
      </c>
      <c r="AB10" s="8">
        <v>467</v>
      </c>
      <c r="AC10" s="8">
        <v>109</v>
      </c>
      <c r="AD10" s="8">
        <v>22</v>
      </c>
      <c r="AE10" s="9">
        <f>SUM(S10:AD10)</f>
        <v>2834</v>
      </c>
      <c r="AF10" s="8">
        <v>154</v>
      </c>
      <c r="AG10" s="8">
        <v>259</v>
      </c>
      <c r="AH10" s="8">
        <v>119</v>
      </c>
      <c r="AI10" s="8">
        <v>292</v>
      </c>
      <c r="AJ10" s="8">
        <v>104</v>
      </c>
      <c r="AK10" s="8">
        <v>-25</v>
      </c>
      <c r="AL10" s="8">
        <v>195</v>
      </c>
      <c r="AM10" s="8">
        <v>290</v>
      </c>
      <c r="AN10" s="8">
        <v>321</v>
      </c>
      <c r="AO10" s="8">
        <v>248</v>
      </c>
      <c r="AP10" s="8">
        <v>300</v>
      </c>
      <c r="AQ10" s="8">
        <v>455</v>
      </c>
      <c r="AR10" s="9">
        <f>SUM(AF10:AQ10)</f>
        <v>2712</v>
      </c>
      <c r="AS10" s="8"/>
      <c r="AT10" s="8"/>
      <c r="AU10" s="8"/>
      <c r="AV10" s="8"/>
      <c r="AW10" s="8"/>
      <c r="AX10" s="8"/>
      <c r="AY10" s="8"/>
      <c r="AZ10" s="8"/>
      <c r="BA10" s="64"/>
      <c r="BB10" s="64"/>
      <c r="BC10" s="64"/>
      <c r="BD10" s="64"/>
      <c r="BE10" s="9">
        <f>SUM(AG10:AR10)</f>
        <v>5270</v>
      </c>
      <c r="BF10" s="8"/>
      <c r="BG10" s="8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9">
        <f>SUM(AT10:BE10)</f>
        <v>5270</v>
      </c>
      <c r="BS10" s="64"/>
      <c r="BT10" s="64"/>
      <c r="BU10" s="64"/>
      <c r="BV10" s="64"/>
      <c r="BW10" s="64"/>
      <c r="BX10" s="64"/>
      <c r="BY10" s="64"/>
      <c r="BZ10" s="8"/>
      <c r="CA10" s="64"/>
      <c r="CB10" s="64"/>
      <c r="CC10" s="64"/>
      <c r="CD10" s="64"/>
      <c r="CE10" s="9">
        <f>SUM(BG10:BR10)</f>
        <v>5270</v>
      </c>
      <c r="CF10" s="64"/>
      <c r="CG10" s="64"/>
      <c r="CH10" s="64"/>
      <c r="CI10" s="64"/>
      <c r="CJ10" s="8"/>
      <c r="CK10" s="8"/>
      <c r="CL10" s="8"/>
      <c r="CM10" s="8"/>
      <c r="CN10" s="141"/>
    </row>
    <row r="11" spans="2:92" ht="15" customHeight="1">
      <c r="B11" s="185" t="s">
        <v>107</v>
      </c>
      <c r="C11" s="186"/>
      <c r="D11" s="169" t="s">
        <v>65</v>
      </c>
      <c r="E11" s="170"/>
      <c r="F11" s="10">
        <v>1.014640356460853</v>
      </c>
      <c r="G11" s="10">
        <v>1.1433203631647211</v>
      </c>
      <c r="H11" s="10">
        <v>1.158004158004158</v>
      </c>
      <c r="I11" s="10">
        <v>1.0967402733964249</v>
      </c>
      <c r="J11" s="10">
        <v>1.0393772893772895</v>
      </c>
      <c r="K11" s="10">
        <v>0.41088435374149662</v>
      </c>
      <c r="L11" s="10">
        <v>0.4415829145728643</v>
      </c>
      <c r="M11" s="10">
        <v>0.24423963133640553</v>
      </c>
      <c r="N11" s="10">
        <v>0.42868400315208827</v>
      </c>
      <c r="O11" s="10">
        <v>0.5794573643410853</v>
      </c>
      <c r="P11" s="10">
        <v>0.7740511915269197</v>
      </c>
      <c r="Q11" s="10">
        <v>0.82770997846374728</v>
      </c>
      <c r="R11" s="11">
        <v>0.76600000000000001</v>
      </c>
      <c r="S11" s="10">
        <v>0.95169385194479295</v>
      </c>
      <c r="T11" s="10">
        <v>0.87124220079410097</v>
      </c>
      <c r="U11" s="10">
        <v>1.0969479353680431</v>
      </c>
      <c r="V11" s="10">
        <v>0.71140939597315433</v>
      </c>
      <c r="W11" s="10">
        <v>0.86167400881057266</v>
      </c>
      <c r="X11" s="10">
        <v>2.9569536423841059</v>
      </c>
      <c r="Y11" s="10">
        <v>2.4779516358463729</v>
      </c>
      <c r="Z11" s="10">
        <v>3.2641509433962264</v>
      </c>
      <c r="AA11" s="10">
        <v>2.2130000000000001</v>
      </c>
      <c r="AB11" s="10">
        <v>1.5209999999999999</v>
      </c>
      <c r="AC11" s="10">
        <v>1.1240000000000001</v>
      </c>
      <c r="AD11" s="10">
        <v>1.0189999999999999</v>
      </c>
      <c r="AE11" s="11">
        <f>AE9/R9</f>
        <v>1.2488147497805093</v>
      </c>
      <c r="AF11" s="10">
        <v>1.1020000000000001</v>
      </c>
      <c r="AG11" s="10">
        <v>1.169</v>
      </c>
      <c r="AH11" s="10">
        <v>1.097</v>
      </c>
      <c r="AI11" s="10">
        <v>1.3939999999999999</v>
      </c>
      <c r="AJ11" s="10">
        <v>1.1060000000000001</v>
      </c>
      <c r="AK11" s="10">
        <v>0.97199999999999998</v>
      </c>
      <c r="AL11" s="10">
        <v>1.1120000000000001</v>
      </c>
      <c r="AM11" s="10">
        <v>1.335</v>
      </c>
      <c r="AN11" s="10">
        <v>1.2669999999999999</v>
      </c>
      <c r="AO11" s="10">
        <v>1.1819999999999999</v>
      </c>
      <c r="AP11" s="10">
        <v>1.304</v>
      </c>
      <c r="AQ11" s="10">
        <v>1.387</v>
      </c>
      <c r="AR11" s="11">
        <f>AR9/AE9</f>
        <v>1.1906636670416197</v>
      </c>
      <c r="AS11" s="10">
        <v>1.0820000000000001</v>
      </c>
      <c r="AT11" s="10">
        <v>1.0589999999999999</v>
      </c>
      <c r="AU11" s="10">
        <v>1.04</v>
      </c>
      <c r="AV11" s="10">
        <v>1.0409999999999999</v>
      </c>
      <c r="AW11" s="10">
        <v>1.3240000000000001</v>
      </c>
      <c r="AX11" s="10">
        <v>1.137</v>
      </c>
      <c r="AY11" s="10">
        <v>1.1319999999999999</v>
      </c>
      <c r="AZ11" s="10">
        <v>1.1519999999999999</v>
      </c>
      <c r="BA11" s="65">
        <v>1.113</v>
      </c>
      <c r="BB11" s="65">
        <v>1.111</v>
      </c>
      <c r="BC11" s="65">
        <v>1.1180000000000001</v>
      </c>
      <c r="BD11" s="65">
        <v>1.1100000000000001</v>
      </c>
      <c r="BE11" s="11">
        <f>BE9/AR9</f>
        <v>1.1134860651865848</v>
      </c>
      <c r="BF11" s="10">
        <v>1.1160000000000001</v>
      </c>
      <c r="BG11" s="10">
        <v>1.1120000000000001</v>
      </c>
      <c r="BH11" s="65">
        <v>1.0289999999999999</v>
      </c>
      <c r="BI11" s="65">
        <v>1.1060000000000001</v>
      </c>
      <c r="BJ11" s="65">
        <v>1.0640000000000001</v>
      </c>
      <c r="BK11" s="65">
        <v>1.141</v>
      </c>
      <c r="BL11" s="65">
        <v>1.1439999999999999</v>
      </c>
      <c r="BM11" s="65">
        <v>1.1160000000000001</v>
      </c>
      <c r="BN11" s="65">
        <v>0.97399999999999998</v>
      </c>
      <c r="BO11" s="65">
        <v>1.145</v>
      </c>
      <c r="BP11" s="65">
        <v>1.0900000000000001</v>
      </c>
      <c r="BQ11" s="65">
        <v>1.0640000000000001</v>
      </c>
      <c r="BR11" s="11">
        <f>BR9/BE9</f>
        <v>1.0921624774631455</v>
      </c>
      <c r="BS11" s="65">
        <v>1.194</v>
      </c>
      <c r="BT11" s="65">
        <v>1.1839999999999999</v>
      </c>
      <c r="BU11" s="65">
        <v>1.2629999999999999</v>
      </c>
      <c r="BV11" s="65">
        <v>1.339</v>
      </c>
      <c r="BW11" s="65">
        <v>1.1240000000000001</v>
      </c>
      <c r="BX11" s="65">
        <v>1.129</v>
      </c>
      <c r="BY11" s="65">
        <v>1.159</v>
      </c>
      <c r="BZ11" s="10">
        <v>1.1950000000000001</v>
      </c>
      <c r="CA11" s="65">
        <v>1.2390000000000001</v>
      </c>
      <c r="CB11" s="65">
        <v>1.1759999999999999</v>
      </c>
      <c r="CC11" s="65">
        <v>1.1319999999999999</v>
      </c>
      <c r="CD11" s="65">
        <v>1.266</v>
      </c>
      <c r="CE11" s="11">
        <f>CE9/BR9</f>
        <v>1.1970285492328607</v>
      </c>
      <c r="CF11" s="65">
        <v>1.129</v>
      </c>
      <c r="CG11" s="65">
        <v>1.034</v>
      </c>
      <c r="CH11" s="65">
        <v>1.052</v>
      </c>
      <c r="CI11" s="65">
        <v>0.94199999999999995</v>
      </c>
      <c r="CJ11" s="10">
        <v>1.0620000000000001</v>
      </c>
      <c r="CK11" s="10">
        <v>0.97199999999999998</v>
      </c>
      <c r="CL11" s="10">
        <v>1.0900000000000001</v>
      </c>
      <c r="CM11" s="10">
        <v>1.0067643742953776</v>
      </c>
      <c r="CN11" s="142">
        <v>1.0893118594436311</v>
      </c>
    </row>
    <row r="12" spans="2:92" ht="15" customHeight="1">
      <c r="B12" s="51"/>
      <c r="C12" s="117" t="s">
        <v>160</v>
      </c>
      <c r="D12" s="116"/>
      <c r="E12" s="118" t="s">
        <v>159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99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99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99"/>
      <c r="AS12" s="5">
        <v>1088</v>
      </c>
      <c r="AT12" s="5">
        <v>1210</v>
      </c>
      <c r="AU12" s="5">
        <v>913</v>
      </c>
      <c r="AV12" s="5">
        <v>666</v>
      </c>
      <c r="AW12" s="5">
        <v>920</v>
      </c>
      <c r="AX12" s="5">
        <v>730</v>
      </c>
      <c r="AY12" s="5">
        <v>1650</v>
      </c>
      <c r="AZ12" s="5">
        <v>830</v>
      </c>
      <c r="BA12" s="119">
        <v>985</v>
      </c>
      <c r="BB12" s="119">
        <v>1118</v>
      </c>
      <c r="BC12" s="119">
        <v>797</v>
      </c>
      <c r="BD12" s="119">
        <v>1104</v>
      </c>
      <c r="BE12" s="121">
        <v>12011</v>
      </c>
      <c r="BF12" s="63">
        <v>1285</v>
      </c>
      <c r="BG12" s="63">
        <v>1337</v>
      </c>
      <c r="BH12" s="63">
        <v>960</v>
      </c>
      <c r="BI12" s="63">
        <v>764</v>
      </c>
      <c r="BJ12" s="63">
        <v>1038</v>
      </c>
      <c r="BK12" s="63">
        <v>862</v>
      </c>
      <c r="BL12" s="119">
        <v>1870</v>
      </c>
      <c r="BM12" s="63">
        <v>897</v>
      </c>
      <c r="BN12" s="63">
        <v>1069</v>
      </c>
      <c r="BO12" s="63">
        <v>1276</v>
      </c>
      <c r="BP12" s="63">
        <v>962</v>
      </c>
      <c r="BQ12" s="63">
        <v>1206</v>
      </c>
      <c r="BR12" s="6">
        <f>SUM(BF12:BQ12)</f>
        <v>13526</v>
      </c>
      <c r="BS12" s="63">
        <v>1519</v>
      </c>
      <c r="BT12" s="63">
        <v>1573</v>
      </c>
      <c r="BU12" s="119">
        <v>1198</v>
      </c>
      <c r="BV12" s="119">
        <v>1020</v>
      </c>
      <c r="BW12" s="119">
        <v>1182</v>
      </c>
      <c r="BX12" s="119">
        <v>975</v>
      </c>
      <c r="BY12" s="119">
        <v>2122</v>
      </c>
      <c r="BZ12" s="5">
        <v>1047</v>
      </c>
      <c r="CA12" s="119">
        <v>1298</v>
      </c>
      <c r="CB12" s="119">
        <v>1476</v>
      </c>
      <c r="CC12" s="119">
        <v>1016</v>
      </c>
      <c r="CD12" s="119">
        <v>1540</v>
      </c>
      <c r="CE12" s="6">
        <f>SUM(BS12:CD12)</f>
        <v>15966</v>
      </c>
      <c r="CF12" s="63">
        <v>1621</v>
      </c>
      <c r="CG12" s="63">
        <v>1635</v>
      </c>
      <c r="CH12" s="119">
        <v>1299</v>
      </c>
      <c r="CI12" s="119">
        <v>1002</v>
      </c>
      <c r="CJ12" s="5">
        <v>1281</v>
      </c>
      <c r="CK12" s="5">
        <v>947</v>
      </c>
      <c r="CL12" s="5">
        <v>2197</v>
      </c>
      <c r="CM12" s="5">
        <v>1068</v>
      </c>
      <c r="CN12" s="140">
        <v>1427</v>
      </c>
    </row>
    <row r="13" spans="2:92" ht="15" customHeight="1">
      <c r="B13" s="51"/>
      <c r="C13" s="52" t="s">
        <v>90</v>
      </c>
      <c r="D13" s="116"/>
      <c r="E13" s="41" t="s">
        <v>220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1"/>
      <c r="AS13" s="10">
        <v>1.18</v>
      </c>
      <c r="AT13" s="10">
        <v>1.101</v>
      </c>
      <c r="AU13" s="10">
        <v>1.1240000000000001</v>
      </c>
      <c r="AV13" s="10">
        <v>1.0289999999999999</v>
      </c>
      <c r="AW13" s="10">
        <v>1.2150000000000001</v>
      </c>
      <c r="AX13" s="10">
        <v>1.141</v>
      </c>
      <c r="AY13" s="10">
        <v>1.151</v>
      </c>
      <c r="AZ13" s="10">
        <v>1.208</v>
      </c>
      <c r="BA13" s="65">
        <v>1.0880000000000001</v>
      </c>
      <c r="BB13" s="65">
        <v>1.196</v>
      </c>
      <c r="BC13" s="65">
        <v>1.0509999999999999</v>
      </c>
      <c r="BD13" s="65">
        <v>1.1160000000000001</v>
      </c>
      <c r="BE13" s="11">
        <v>1.135</v>
      </c>
      <c r="BF13" s="65">
        <v>1.181</v>
      </c>
      <c r="BG13" s="65">
        <v>1.105</v>
      </c>
      <c r="BH13" s="65">
        <v>1.0509999999999999</v>
      </c>
      <c r="BI13" s="65">
        <v>1.147</v>
      </c>
      <c r="BJ13" s="65">
        <v>1.1279999999999999</v>
      </c>
      <c r="BK13" s="65">
        <v>1.181</v>
      </c>
      <c r="BL13" s="65">
        <v>1.133</v>
      </c>
      <c r="BM13" s="65">
        <v>1.081</v>
      </c>
      <c r="BN13" s="65">
        <v>1.085</v>
      </c>
      <c r="BO13" s="65">
        <v>1.141</v>
      </c>
      <c r="BP13" s="65">
        <v>1.2070000000000001</v>
      </c>
      <c r="BQ13" s="65">
        <v>1.0920000000000001</v>
      </c>
      <c r="BR13" s="11">
        <f>BR12/BE12</f>
        <v>1.1261343768212473</v>
      </c>
      <c r="BS13" s="65">
        <v>1.1819999999999999</v>
      </c>
      <c r="BT13" s="65">
        <v>1.177</v>
      </c>
      <c r="BU13" s="65">
        <v>1.248</v>
      </c>
      <c r="BV13" s="65">
        <v>1.335</v>
      </c>
      <c r="BW13" s="65">
        <v>1.139</v>
      </c>
      <c r="BX13" s="65">
        <v>1.131</v>
      </c>
      <c r="BY13" s="65">
        <v>1.135</v>
      </c>
      <c r="BZ13" s="10">
        <v>1.167</v>
      </c>
      <c r="CA13" s="65">
        <v>1.214</v>
      </c>
      <c r="CB13" s="65">
        <v>1.157</v>
      </c>
      <c r="CC13" s="65">
        <v>1.056</v>
      </c>
      <c r="CD13" s="65">
        <v>1.2769999999999999</v>
      </c>
      <c r="CE13" s="11">
        <f>CE12/BR12</f>
        <v>1.1803933165754843</v>
      </c>
      <c r="CF13" s="65">
        <v>1.0669999999999999</v>
      </c>
      <c r="CG13" s="65">
        <v>1.0389999999999999</v>
      </c>
      <c r="CH13" s="65">
        <v>1.0840000000000001</v>
      </c>
      <c r="CI13" s="65">
        <v>0.98199999999999998</v>
      </c>
      <c r="CJ13" s="10">
        <v>1.0840000000000001</v>
      </c>
      <c r="CK13" s="10">
        <v>0.97099999999999997</v>
      </c>
      <c r="CL13" s="10">
        <v>1.0349999999999999</v>
      </c>
      <c r="CM13" s="10">
        <v>1.0200573065902578</v>
      </c>
      <c r="CN13" s="142">
        <v>1.0993836671802772</v>
      </c>
    </row>
    <row r="14" spans="2:92" ht="25.15" customHeight="1">
      <c r="B14" s="51"/>
      <c r="C14" s="117" t="s">
        <v>173</v>
      </c>
      <c r="D14" s="116"/>
      <c r="E14" s="40" t="s">
        <v>221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99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99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99"/>
      <c r="AS14" s="5">
        <v>720</v>
      </c>
      <c r="AT14" s="5">
        <v>691</v>
      </c>
      <c r="AU14" s="5">
        <v>481</v>
      </c>
      <c r="AV14" s="5">
        <v>410</v>
      </c>
      <c r="AW14" s="5">
        <v>513</v>
      </c>
      <c r="AX14" s="5">
        <v>257</v>
      </c>
      <c r="AY14" s="5">
        <v>542</v>
      </c>
      <c r="AZ14" s="5">
        <v>500</v>
      </c>
      <c r="BA14" s="119">
        <v>713</v>
      </c>
      <c r="BB14" s="119">
        <v>673</v>
      </c>
      <c r="BC14" s="119">
        <v>641</v>
      </c>
      <c r="BD14" s="119">
        <v>706</v>
      </c>
      <c r="BE14" s="121">
        <v>6847</v>
      </c>
      <c r="BF14" s="63">
        <v>733</v>
      </c>
      <c r="BG14" s="63">
        <v>777</v>
      </c>
      <c r="BH14" s="63">
        <v>475</v>
      </c>
      <c r="BI14" s="63">
        <v>426</v>
      </c>
      <c r="BJ14" s="63">
        <v>486</v>
      </c>
      <c r="BK14" s="63">
        <v>264</v>
      </c>
      <c r="BL14" s="119">
        <v>637</v>
      </c>
      <c r="BM14" s="63">
        <v>587</v>
      </c>
      <c r="BN14" s="63">
        <v>585</v>
      </c>
      <c r="BO14" s="63">
        <v>775</v>
      </c>
      <c r="BP14" s="63">
        <v>606</v>
      </c>
      <c r="BQ14" s="63">
        <v>719</v>
      </c>
      <c r="BR14" s="6">
        <v>7070</v>
      </c>
      <c r="BS14" s="63">
        <v>891</v>
      </c>
      <c r="BT14" s="63">
        <v>929</v>
      </c>
      <c r="BU14" s="119">
        <v>614</v>
      </c>
      <c r="BV14" s="119">
        <v>573</v>
      </c>
      <c r="BW14" s="119">
        <v>531</v>
      </c>
      <c r="BX14" s="119">
        <v>296</v>
      </c>
      <c r="BY14" s="119">
        <v>783</v>
      </c>
      <c r="BZ14" s="5">
        <v>727</v>
      </c>
      <c r="CA14" s="119">
        <v>751</v>
      </c>
      <c r="CB14" s="119">
        <v>937</v>
      </c>
      <c r="CC14" s="119">
        <v>759</v>
      </c>
      <c r="CD14" s="119">
        <v>897</v>
      </c>
      <c r="CE14" s="6">
        <f>SUM(BS14:CD14)</f>
        <v>8688</v>
      </c>
      <c r="CF14" s="63">
        <v>1100</v>
      </c>
      <c r="CG14" s="63">
        <v>953</v>
      </c>
      <c r="CH14" s="119">
        <v>607</v>
      </c>
      <c r="CI14" s="119">
        <v>499</v>
      </c>
      <c r="CJ14" s="5">
        <v>538</v>
      </c>
      <c r="CK14" s="5">
        <v>288</v>
      </c>
      <c r="CL14" s="5">
        <v>969</v>
      </c>
      <c r="CM14" s="5">
        <v>718</v>
      </c>
      <c r="CN14" s="140">
        <v>805</v>
      </c>
    </row>
    <row r="15" spans="2:92" ht="15" customHeight="1">
      <c r="B15" s="51"/>
      <c r="C15" s="51" t="s">
        <v>90</v>
      </c>
      <c r="D15" s="116"/>
      <c r="E15" s="41" t="s">
        <v>220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99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99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99"/>
      <c r="AS15" s="78">
        <v>0.95599999999999996</v>
      </c>
      <c r="AT15" s="78">
        <v>0.99299999999999999</v>
      </c>
      <c r="AU15" s="78">
        <v>0.90900000000000003</v>
      </c>
      <c r="AV15" s="78">
        <v>1.0589999999999999</v>
      </c>
      <c r="AW15" s="78">
        <v>1.5780000000000001</v>
      </c>
      <c r="AX15" s="78">
        <v>1.127</v>
      </c>
      <c r="AY15" s="78">
        <v>1.075</v>
      </c>
      <c r="AZ15" s="78">
        <v>1.0680000000000001</v>
      </c>
      <c r="BA15" s="79">
        <v>1.1499999999999999</v>
      </c>
      <c r="BB15" s="79">
        <v>0.99399999999999999</v>
      </c>
      <c r="BC15" s="79">
        <v>1.214</v>
      </c>
      <c r="BD15" s="79">
        <v>1.101</v>
      </c>
      <c r="BE15" s="99">
        <v>1.077</v>
      </c>
      <c r="BF15" s="79">
        <v>1.018</v>
      </c>
      <c r="BG15" s="79">
        <v>1.1240000000000001</v>
      </c>
      <c r="BH15" s="79">
        <v>0.98799999999999999</v>
      </c>
      <c r="BI15" s="79">
        <v>1.0389999999999999</v>
      </c>
      <c r="BJ15" s="79">
        <v>0.94699999999999995</v>
      </c>
      <c r="BK15" s="79">
        <v>1.0269999999999999</v>
      </c>
      <c r="BL15" s="79">
        <v>1.175</v>
      </c>
      <c r="BM15" s="79">
        <v>1.1739999999999999</v>
      </c>
      <c r="BN15" s="79">
        <v>0.82</v>
      </c>
      <c r="BO15" s="79">
        <v>1.1519999999999999</v>
      </c>
      <c r="BP15" s="79">
        <v>0.94499999999999995</v>
      </c>
      <c r="BQ15" s="79">
        <v>1.018</v>
      </c>
      <c r="BR15" s="11">
        <f>BR14/BE14</f>
        <v>1.0325690083248138</v>
      </c>
      <c r="BS15" s="79">
        <v>1.216</v>
      </c>
      <c r="BT15" s="79">
        <v>1.196</v>
      </c>
      <c r="BU15" s="79">
        <v>1.2929999999999999</v>
      </c>
      <c r="BV15" s="79">
        <v>1.345</v>
      </c>
      <c r="BW15" s="79">
        <v>1.093</v>
      </c>
      <c r="BX15" s="79">
        <v>1.121</v>
      </c>
      <c r="BY15" s="79">
        <v>1.2290000000000001</v>
      </c>
      <c r="BZ15" s="78">
        <v>1.2390000000000001</v>
      </c>
      <c r="CA15" s="79">
        <v>1.284</v>
      </c>
      <c r="CB15" s="79">
        <v>1.2090000000000001</v>
      </c>
      <c r="CC15" s="79">
        <v>1.252</v>
      </c>
      <c r="CD15" s="79">
        <v>1.248</v>
      </c>
      <c r="CE15" s="134">
        <f>CE14/BR14</f>
        <v>1.228854314002829</v>
      </c>
      <c r="CF15" s="79">
        <v>1.2350000000000001</v>
      </c>
      <c r="CG15" s="79">
        <v>1.026</v>
      </c>
      <c r="CH15" s="79">
        <v>0.98899999999999999</v>
      </c>
      <c r="CI15" s="79">
        <v>0.871</v>
      </c>
      <c r="CJ15" s="78">
        <v>1.0129999999999999</v>
      </c>
      <c r="CK15" s="78">
        <v>0.97299999999999998</v>
      </c>
      <c r="CL15" s="78">
        <v>1.238</v>
      </c>
      <c r="CM15" s="78">
        <v>0.98762035763411282</v>
      </c>
      <c r="CN15" s="143">
        <v>1.0719041278295607</v>
      </c>
    </row>
    <row r="16" spans="2:92" ht="15" customHeight="1">
      <c r="B16" s="49"/>
      <c r="C16" s="50" t="s">
        <v>8</v>
      </c>
      <c r="D16" s="39"/>
      <c r="E16" s="40" t="s">
        <v>68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 t="s">
        <v>2</v>
      </c>
      <c r="O16" s="13" t="s">
        <v>2</v>
      </c>
      <c r="P16" s="13" t="s">
        <v>2</v>
      </c>
      <c r="Q16" s="13" t="s">
        <v>2</v>
      </c>
      <c r="R16" s="15" t="s">
        <v>2</v>
      </c>
      <c r="S16" s="13">
        <v>53</v>
      </c>
      <c r="T16" s="13">
        <v>46</v>
      </c>
      <c r="U16" s="13">
        <v>43</v>
      </c>
      <c r="V16" s="13">
        <v>27</v>
      </c>
      <c r="W16" s="13">
        <v>44</v>
      </c>
      <c r="X16" s="13">
        <v>44</v>
      </c>
      <c r="Y16" s="13">
        <v>86</v>
      </c>
      <c r="Z16" s="13">
        <v>44</v>
      </c>
      <c r="AA16" s="13">
        <v>61</v>
      </c>
      <c r="AB16" s="13">
        <v>61</v>
      </c>
      <c r="AC16" s="13">
        <v>53</v>
      </c>
      <c r="AD16" s="13">
        <v>59</v>
      </c>
      <c r="AE16" s="15">
        <f>SUM(S16:AD16)</f>
        <v>621</v>
      </c>
      <c r="AF16" s="13">
        <v>66</v>
      </c>
      <c r="AG16" s="13">
        <v>81</v>
      </c>
      <c r="AH16" s="13">
        <v>61</v>
      </c>
      <c r="AI16" s="13">
        <v>67</v>
      </c>
      <c r="AJ16" s="13">
        <v>69</v>
      </c>
      <c r="AK16" s="13">
        <v>64</v>
      </c>
      <c r="AL16" s="13">
        <v>107</v>
      </c>
      <c r="AM16" s="13">
        <v>68</v>
      </c>
      <c r="AN16" s="13">
        <v>91</v>
      </c>
      <c r="AO16" s="13">
        <v>113</v>
      </c>
      <c r="AP16" s="13">
        <v>85</v>
      </c>
      <c r="AQ16" s="13">
        <v>100</v>
      </c>
      <c r="AR16" s="15">
        <f>SUM(AF16:AQ16)</f>
        <v>972</v>
      </c>
      <c r="AS16" s="13">
        <v>100</v>
      </c>
      <c r="AT16" s="13">
        <v>121</v>
      </c>
      <c r="AU16" s="13">
        <v>105</v>
      </c>
      <c r="AV16" s="13">
        <v>69</v>
      </c>
      <c r="AW16" s="13">
        <v>97</v>
      </c>
      <c r="AX16" s="13">
        <v>52</v>
      </c>
      <c r="AY16" s="13">
        <v>148</v>
      </c>
      <c r="AZ16" s="13">
        <v>115</v>
      </c>
      <c r="BA16" s="66">
        <v>118</v>
      </c>
      <c r="BB16" s="66">
        <v>129</v>
      </c>
      <c r="BC16" s="66">
        <v>81</v>
      </c>
      <c r="BD16" s="66">
        <v>117</v>
      </c>
      <c r="BE16" s="14">
        <f>SUM(AS16:BD16)</f>
        <v>1252</v>
      </c>
      <c r="BF16" s="13">
        <v>173</v>
      </c>
      <c r="BG16" s="13">
        <v>183</v>
      </c>
      <c r="BH16" s="66">
        <v>125</v>
      </c>
      <c r="BI16" s="66">
        <v>126</v>
      </c>
      <c r="BJ16" s="66">
        <v>141</v>
      </c>
      <c r="BK16" s="66">
        <v>95</v>
      </c>
      <c r="BL16" s="66">
        <v>202</v>
      </c>
      <c r="BM16" s="66">
        <v>131</v>
      </c>
      <c r="BN16" s="66">
        <v>141</v>
      </c>
      <c r="BO16" s="66">
        <v>183</v>
      </c>
      <c r="BP16" s="66">
        <v>149</v>
      </c>
      <c r="BQ16" s="66">
        <v>162</v>
      </c>
      <c r="BR16" s="14">
        <f>SUM(BF16:BQ16)</f>
        <v>1811</v>
      </c>
      <c r="BS16" s="66">
        <v>214</v>
      </c>
      <c r="BT16" s="66">
        <v>244</v>
      </c>
      <c r="BU16" s="66">
        <v>143</v>
      </c>
      <c r="BV16" s="66">
        <v>137</v>
      </c>
      <c r="BW16" s="66">
        <v>177</v>
      </c>
      <c r="BX16" s="66">
        <v>110</v>
      </c>
      <c r="BY16" s="66">
        <v>237</v>
      </c>
      <c r="BZ16" s="13">
        <v>176</v>
      </c>
      <c r="CA16" s="66">
        <v>185</v>
      </c>
      <c r="CB16" s="66">
        <v>230</v>
      </c>
      <c r="CC16" s="66">
        <v>169</v>
      </c>
      <c r="CD16" s="66">
        <v>204</v>
      </c>
      <c r="CE16" s="14">
        <f>SUM(BS16:CD16)</f>
        <v>2226</v>
      </c>
      <c r="CF16" s="66">
        <v>227</v>
      </c>
      <c r="CG16" s="66">
        <v>248</v>
      </c>
      <c r="CH16" s="66">
        <v>204</v>
      </c>
      <c r="CI16" s="66">
        <v>173</v>
      </c>
      <c r="CJ16" s="13">
        <v>201</v>
      </c>
      <c r="CK16" s="13">
        <v>107</v>
      </c>
      <c r="CL16" s="13">
        <v>233</v>
      </c>
      <c r="CM16" s="13">
        <v>203</v>
      </c>
      <c r="CN16" s="144">
        <v>298</v>
      </c>
    </row>
    <row r="17" spans="2:92" ht="15" customHeight="1">
      <c r="B17" s="49"/>
      <c r="C17" s="125" t="s">
        <v>90</v>
      </c>
      <c r="D17" s="39"/>
      <c r="E17" s="44" t="s">
        <v>67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6" t="s">
        <v>2</v>
      </c>
      <c r="Q17" s="16" t="s">
        <v>2</v>
      </c>
      <c r="R17" s="17" t="s">
        <v>2</v>
      </c>
      <c r="S17" s="16" t="s">
        <v>2</v>
      </c>
      <c r="T17" s="16" t="s">
        <v>2</v>
      </c>
      <c r="U17" s="16" t="s">
        <v>2</v>
      </c>
      <c r="V17" s="16" t="s">
        <v>2</v>
      </c>
      <c r="W17" s="16" t="s">
        <v>2</v>
      </c>
      <c r="X17" s="16" t="s">
        <v>2</v>
      </c>
      <c r="Y17" s="16" t="s">
        <v>2</v>
      </c>
      <c r="Z17" s="16" t="s">
        <v>2</v>
      </c>
      <c r="AA17" s="16" t="s">
        <v>1</v>
      </c>
      <c r="AB17" s="16" t="s">
        <v>1</v>
      </c>
      <c r="AC17" s="16" t="s">
        <v>1</v>
      </c>
      <c r="AD17" s="16" t="s">
        <v>1</v>
      </c>
      <c r="AE17" s="17" t="s">
        <v>2</v>
      </c>
      <c r="AF17" s="16">
        <v>13</v>
      </c>
      <c r="AG17" s="16">
        <v>35</v>
      </c>
      <c r="AH17" s="16">
        <v>18</v>
      </c>
      <c r="AI17" s="16">
        <v>40</v>
      </c>
      <c r="AJ17" s="16">
        <v>25</v>
      </c>
      <c r="AK17" s="16">
        <v>20</v>
      </c>
      <c r="AL17" s="16">
        <v>21</v>
      </c>
      <c r="AM17" s="16">
        <v>24</v>
      </c>
      <c r="AN17" s="16">
        <v>30</v>
      </c>
      <c r="AO17" s="16">
        <v>52</v>
      </c>
      <c r="AP17" s="16">
        <v>32</v>
      </c>
      <c r="AQ17" s="16">
        <v>41</v>
      </c>
      <c r="AR17" s="11">
        <f>AR16/AE16</f>
        <v>1.5652173913043479</v>
      </c>
      <c r="AS17" s="60">
        <v>1.5149999999999999</v>
      </c>
      <c r="AT17" s="60">
        <v>1.494</v>
      </c>
      <c r="AU17" s="60">
        <v>1.7210000000000001</v>
      </c>
      <c r="AV17" s="60">
        <v>1.03</v>
      </c>
      <c r="AW17" s="60">
        <v>1.4059999999999999</v>
      </c>
      <c r="AX17" s="60">
        <v>0.81299999999999994</v>
      </c>
      <c r="AY17" s="60">
        <v>1.383</v>
      </c>
      <c r="AZ17" s="60">
        <v>1.6910000000000001</v>
      </c>
      <c r="BA17" s="67">
        <v>1.2969999999999999</v>
      </c>
      <c r="BB17" s="67">
        <v>1.1419999999999999</v>
      </c>
      <c r="BC17" s="67">
        <v>0.95299999999999996</v>
      </c>
      <c r="BD17" s="67">
        <v>1.17</v>
      </c>
      <c r="BE17" s="11">
        <f>BE16/AR16</f>
        <v>1.2880658436213992</v>
      </c>
      <c r="BF17" s="60">
        <v>1.73</v>
      </c>
      <c r="BG17" s="60">
        <v>1.512</v>
      </c>
      <c r="BH17" s="67">
        <v>1.19</v>
      </c>
      <c r="BI17" s="67">
        <v>1.8260000000000001</v>
      </c>
      <c r="BJ17" s="67">
        <v>1.454</v>
      </c>
      <c r="BK17" s="67">
        <v>1.827</v>
      </c>
      <c r="BL17" s="120">
        <v>1.365</v>
      </c>
      <c r="BM17" s="67">
        <v>1.139</v>
      </c>
      <c r="BN17" s="67">
        <v>1.1950000000000001</v>
      </c>
      <c r="BO17" s="67">
        <v>1.419</v>
      </c>
      <c r="BP17" s="67">
        <v>1.84</v>
      </c>
      <c r="BQ17" s="67">
        <v>1.385</v>
      </c>
      <c r="BR17" s="11">
        <f>BR16/BE16</f>
        <v>1.4464856230031948</v>
      </c>
      <c r="BS17" s="67">
        <v>1.2370000000000001</v>
      </c>
      <c r="BT17" s="67">
        <v>1.333</v>
      </c>
      <c r="BU17" s="120">
        <v>1.1439999999999999</v>
      </c>
      <c r="BV17" s="120">
        <v>1.087</v>
      </c>
      <c r="BW17" s="120">
        <v>1.2549999999999999</v>
      </c>
      <c r="BX17" s="120">
        <v>1.1579999999999999</v>
      </c>
      <c r="BY17" s="120">
        <v>1.173</v>
      </c>
      <c r="BZ17" s="83">
        <v>1.3440000000000001</v>
      </c>
      <c r="CA17" s="120">
        <v>1.3120000000000001</v>
      </c>
      <c r="CB17" s="120">
        <v>1.2569999999999999</v>
      </c>
      <c r="CC17" s="120">
        <v>1.1339999999999999</v>
      </c>
      <c r="CD17" s="120">
        <v>1.2589999999999999</v>
      </c>
      <c r="CE17" s="11">
        <f>CE16/BR16</f>
        <v>1.229155162893429</v>
      </c>
      <c r="CF17" s="67">
        <v>1.0609999999999999</v>
      </c>
      <c r="CG17" s="67">
        <v>1.016</v>
      </c>
      <c r="CH17" s="120">
        <v>1.427</v>
      </c>
      <c r="CI17" s="120">
        <v>1.2629999999999999</v>
      </c>
      <c r="CJ17" s="83">
        <v>1.1359999999999999</v>
      </c>
      <c r="CK17" s="83">
        <v>0.97299999999999998</v>
      </c>
      <c r="CL17" s="83">
        <v>0.98299999999999998</v>
      </c>
      <c r="CM17" s="83">
        <v>1.1534090909090908</v>
      </c>
      <c r="CN17" s="145">
        <v>1.6108108108108108</v>
      </c>
    </row>
    <row r="18" spans="2:92" ht="15" customHeight="1">
      <c r="B18" s="49"/>
      <c r="C18" s="50" t="s">
        <v>7</v>
      </c>
      <c r="D18" s="39"/>
      <c r="E18" s="40" t="s">
        <v>66</v>
      </c>
      <c r="F18" s="12" t="s">
        <v>2</v>
      </c>
      <c r="G18" s="12" t="s">
        <v>2</v>
      </c>
      <c r="H18" s="12" t="s">
        <v>2</v>
      </c>
      <c r="I18" s="12" t="s">
        <v>2</v>
      </c>
      <c r="J18" s="12" t="s">
        <v>2</v>
      </c>
      <c r="K18" s="12" t="s">
        <v>2</v>
      </c>
      <c r="L18" s="13">
        <v>172</v>
      </c>
      <c r="M18" s="13">
        <v>192</v>
      </c>
      <c r="N18" s="13">
        <v>187</v>
      </c>
      <c r="O18" s="13">
        <v>213</v>
      </c>
      <c r="P18" s="13">
        <v>346</v>
      </c>
      <c r="Q18" s="13">
        <v>451</v>
      </c>
      <c r="R18" s="14">
        <f>SUM(L18:Q18)</f>
        <v>1561</v>
      </c>
      <c r="S18" s="13">
        <v>508</v>
      </c>
      <c r="T18" s="13">
        <v>619</v>
      </c>
      <c r="U18" s="13">
        <v>478</v>
      </c>
      <c r="V18" s="13">
        <v>439</v>
      </c>
      <c r="W18" s="13">
        <v>635</v>
      </c>
      <c r="X18" s="13">
        <v>516</v>
      </c>
      <c r="Y18" s="13">
        <v>629</v>
      </c>
      <c r="Z18" s="13">
        <v>491</v>
      </c>
      <c r="AA18" s="13">
        <v>637</v>
      </c>
      <c r="AB18" s="13">
        <v>651</v>
      </c>
      <c r="AC18" s="13">
        <v>587</v>
      </c>
      <c r="AD18" s="13">
        <v>798</v>
      </c>
      <c r="AE18" s="14">
        <f>SUM(S18:AD18)</f>
        <v>6988</v>
      </c>
      <c r="AF18" s="13">
        <v>834</v>
      </c>
      <c r="AG18" s="13">
        <v>858</v>
      </c>
      <c r="AH18" s="13">
        <v>629</v>
      </c>
      <c r="AI18" s="13">
        <v>565</v>
      </c>
      <c r="AJ18" s="13">
        <v>760</v>
      </c>
      <c r="AK18" s="13">
        <v>473</v>
      </c>
      <c r="AL18" s="13">
        <v>538</v>
      </c>
      <c r="AM18" s="13">
        <v>385</v>
      </c>
      <c r="AN18" s="13">
        <v>467</v>
      </c>
      <c r="AO18" s="13">
        <v>609</v>
      </c>
      <c r="AP18" s="13">
        <v>549</v>
      </c>
      <c r="AQ18" s="13">
        <v>671</v>
      </c>
      <c r="AR18" s="14">
        <f>SUM(AF18:AQ18)</f>
        <v>7338</v>
      </c>
      <c r="AS18" s="13">
        <v>627</v>
      </c>
      <c r="AT18" s="13">
        <v>646</v>
      </c>
      <c r="AU18" s="13">
        <v>518</v>
      </c>
      <c r="AV18" s="13">
        <v>399</v>
      </c>
      <c r="AW18" s="13">
        <v>488</v>
      </c>
      <c r="AX18" s="13">
        <v>286</v>
      </c>
      <c r="AY18" s="13">
        <v>271</v>
      </c>
      <c r="AZ18" s="13">
        <v>321</v>
      </c>
      <c r="BA18" s="66">
        <v>329</v>
      </c>
      <c r="BB18" s="66">
        <v>500</v>
      </c>
      <c r="BC18" s="66">
        <v>362</v>
      </c>
      <c r="BD18" s="66">
        <v>451</v>
      </c>
      <c r="BE18" s="14">
        <f>SUM(AS18:BD18)</f>
        <v>5198</v>
      </c>
      <c r="BF18" s="13">
        <v>493</v>
      </c>
      <c r="BG18" s="13">
        <v>561</v>
      </c>
      <c r="BH18" s="66">
        <v>402</v>
      </c>
      <c r="BI18" s="66">
        <v>336</v>
      </c>
      <c r="BJ18" s="66">
        <v>369</v>
      </c>
      <c r="BK18" s="66">
        <v>238</v>
      </c>
      <c r="BL18" s="66">
        <v>232</v>
      </c>
      <c r="BM18" s="66">
        <v>244</v>
      </c>
      <c r="BN18" s="66">
        <v>265</v>
      </c>
      <c r="BO18" s="66">
        <v>468</v>
      </c>
      <c r="BP18" s="66">
        <v>355</v>
      </c>
      <c r="BQ18" s="66">
        <v>395</v>
      </c>
      <c r="BR18" s="14">
        <f>SUM(BF18:BQ18)</f>
        <v>4358</v>
      </c>
      <c r="BS18" s="66">
        <v>462</v>
      </c>
      <c r="BT18" s="66">
        <v>519</v>
      </c>
      <c r="BU18" s="66">
        <v>338</v>
      </c>
      <c r="BV18" s="66">
        <v>341</v>
      </c>
      <c r="BW18" s="66">
        <v>291</v>
      </c>
      <c r="BX18" s="66">
        <v>225</v>
      </c>
      <c r="BY18" s="66">
        <v>181</v>
      </c>
      <c r="BZ18" s="13">
        <v>258</v>
      </c>
      <c r="CA18" s="66">
        <v>328</v>
      </c>
      <c r="CB18" s="66">
        <v>464</v>
      </c>
      <c r="CC18" s="66">
        <v>339</v>
      </c>
      <c r="CD18" s="66">
        <v>427</v>
      </c>
      <c r="CE18" s="14">
        <f>SUM(BS18:CD18)</f>
        <v>4173</v>
      </c>
      <c r="CF18" s="66">
        <v>432</v>
      </c>
      <c r="CG18" s="66">
        <v>472</v>
      </c>
      <c r="CH18" s="66">
        <v>411</v>
      </c>
      <c r="CI18" s="66">
        <v>313</v>
      </c>
      <c r="CJ18" s="13">
        <v>321</v>
      </c>
      <c r="CK18" s="13">
        <v>210</v>
      </c>
      <c r="CL18" s="13">
        <v>169</v>
      </c>
      <c r="CM18" s="13">
        <v>228</v>
      </c>
      <c r="CN18" s="144">
        <v>393</v>
      </c>
    </row>
    <row r="19" spans="2:92" ht="15" hidden="1" customHeight="1">
      <c r="B19" s="49"/>
      <c r="C19" s="51" t="s">
        <v>90</v>
      </c>
      <c r="D19" s="39"/>
      <c r="E19" s="41" t="s">
        <v>67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  <c r="L19" s="8" t="s">
        <v>2</v>
      </c>
      <c r="M19" s="8" t="s">
        <v>2</v>
      </c>
      <c r="N19" s="8" t="s">
        <v>2</v>
      </c>
      <c r="O19" s="8" t="s">
        <v>2</v>
      </c>
      <c r="P19" s="8" t="s">
        <v>2</v>
      </c>
      <c r="Q19" s="8" t="s">
        <v>2</v>
      </c>
      <c r="R19" s="9" t="s">
        <v>2</v>
      </c>
      <c r="S19" s="8">
        <v>508</v>
      </c>
      <c r="T19" s="8">
        <v>619</v>
      </c>
      <c r="U19" s="8">
        <v>478</v>
      </c>
      <c r="V19" s="8">
        <v>439</v>
      </c>
      <c r="W19" s="8">
        <v>635</v>
      </c>
      <c r="X19" s="8">
        <v>516</v>
      </c>
      <c r="Y19" s="8">
        <v>457</v>
      </c>
      <c r="Z19" s="8">
        <v>299</v>
      </c>
      <c r="AA19" s="8">
        <v>450</v>
      </c>
      <c r="AB19" s="8">
        <v>438</v>
      </c>
      <c r="AC19" s="8">
        <v>241</v>
      </c>
      <c r="AD19" s="8">
        <v>347</v>
      </c>
      <c r="AE19" s="9">
        <f>SUM(S19:AD19)</f>
        <v>5427</v>
      </c>
      <c r="AF19" s="8">
        <v>326</v>
      </c>
      <c r="AG19" s="8">
        <v>239</v>
      </c>
      <c r="AH19" s="8">
        <v>151</v>
      </c>
      <c r="AI19" s="8">
        <v>126</v>
      </c>
      <c r="AJ19" s="8">
        <v>125</v>
      </c>
      <c r="AK19" s="8">
        <v>-43</v>
      </c>
      <c r="AL19" s="8">
        <v>-91</v>
      </c>
      <c r="AM19" s="8">
        <v>-106</v>
      </c>
      <c r="AN19" s="8">
        <v>-170</v>
      </c>
      <c r="AO19" s="8">
        <v>-42</v>
      </c>
      <c r="AP19" s="8">
        <v>-38</v>
      </c>
      <c r="AQ19" s="8">
        <v>-127</v>
      </c>
      <c r="AR19" s="9">
        <f>SUM(AF19:AQ19)</f>
        <v>350</v>
      </c>
      <c r="AS19" s="8"/>
      <c r="AT19" s="8"/>
      <c r="AU19" s="8"/>
      <c r="AV19" s="8"/>
      <c r="AW19" s="8"/>
      <c r="AX19" s="8"/>
      <c r="AY19" s="8"/>
      <c r="AZ19" s="8"/>
      <c r="BA19" s="64"/>
      <c r="BB19" s="64"/>
      <c r="BC19" s="64"/>
      <c r="BD19" s="64"/>
      <c r="BE19" s="9">
        <f>SUM(AG19:AR19)</f>
        <v>374</v>
      </c>
      <c r="BF19" s="8"/>
      <c r="BG19" s="8"/>
      <c r="BH19" s="89"/>
      <c r="BI19" s="64"/>
      <c r="BJ19" s="64"/>
      <c r="BK19" s="64"/>
      <c r="BL19" s="64"/>
      <c r="BM19" s="64"/>
      <c r="BN19" s="64"/>
      <c r="BO19" s="64"/>
      <c r="BP19" s="64"/>
      <c r="BQ19" s="64"/>
      <c r="BR19" s="9">
        <f>SUM(AT19:BE19)</f>
        <v>374</v>
      </c>
      <c r="BS19" s="64"/>
      <c r="BT19" s="64"/>
      <c r="BU19" s="64"/>
      <c r="BV19" s="64"/>
      <c r="BW19" s="64"/>
      <c r="BX19" s="64"/>
      <c r="BY19" s="64"/>
      <c r="BZ19" s="8"/>
      <c r="CA19" s="64"/>
      <c r="CB19" s="64"/>
      <c r="CC19" s="64"/>
      <c r="CD19" s="64"/>
      <c r="CE19" s="9">
        <f>SUM(BG19:BR19)</f>
        <v>374</v>
      </c>
      <c r="CF19" s="64"/>
      <c r="CG19" s="64"/>
      <c r="CH19" s="64"/>
      <c r="CI19" s="64"/>
      <c r="CJ19" s="8"/>
      <c r="CK19" s="8"/>
      <c r="CL19" s="8"/>
      <c r="CM19" s="8"/>
      <c r="CN19" s="141"/>
    </row>
    <row r="20" spans="2:92" ht="15" customHeight="1">
      <c r="B20" s="53"/>
      <c r="C20" s="52" t="s">
        <v>91</v>
      </c>
      <c r="D20" s="42"/>
      <c r="E20" s="137" t="s">
        <v>222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10">
        <v>0.24466571834992887</v>
      </c>
      <c r="M20" s="10">
        <v>0.7245283018867924</v>
      </c>
      <c r="N20" s="10">
        <v>0.34375</v>
      </c>
      <c r="O20" s="10">
        <v>0.23745819397993312</v>
      </c>
      <c r="P20" s="10">
        <v>0.39452679589509693</v>
      </c>
      <c r="Q20" s="10">
        <v>0.39115351257588898</v>
      </c>
      <c r="R20" s="11">
        <f>R18/R9</f>
        <v>0.13705004389815628</v>
      </c>
      <c r="S20" s="10">
        <v>0.33487145682267633</v>
      </c>
      <c r="T20" s="10">
        <v>0.40299479166666669</v>
      </c>
      <c r="U20" s="10">
        <v>0.39116202945990181</v>
      </c>
      <c r="V20" s="10">
        <v>0.59164420485175206</v>
      </c>
      <c r="W20" s="10">
        <v>0.6492842535787321</v>
      </c>
      <c r="X20" s="10">
        <v>0.57782754759238519</v>
      </c>
      <c r="Y20" s="10">
        <v>0.36107921928817449</v>
      </c>
      <c r="Z20" s="10">
        <v>0.5676300578034682</v>
      </c>
      <c r="AA20" s="10">
        <v>0.52900000000000003</v>
      </c>
      <c r="AB20" s="10">
        <v>0.47699999999999998</v>
      </c>
      <c r="AC20" s="10">
        <v>0.59499999999999997</v>
      </c>
      <c r="AD20" s="10">
        <v>0.67900000000000005</v>
      </c>
      <c r="AE20" s="11">
        <f>AE18/AE9</f>
        <v>0.49128233970753654</v>
      </c>
      <c r="AF20" s="10">
        <v>0.499</v>
      </c>
      <c r="AG20" s="10">
        <v>0.47799999999999998</v>
      </c>
      <c r="AH20" s="10">
        <v>0.46899999999999997</v>
      </c>
      <c r="AI20" s="10">
        <v>0.54600000000000004</v>
      </c>
      <c r="AJ20" s="10" t="s">
        <v>27</v>
      </c>
      <c r="AK20" s="10">
        <v>0.54500000000000004</v>
      </c>
      <c r="AL20" s="10">
        <v>0.27800000000000002</v>
      </c>
      <c r="AM20" s="10">
        <v>0.33300000000000002</v>
      </c>
      <c r="AN20" s="10">
        <v>0.30599999999999999</v>
      </c>
      <c r="AO20" s="10">
        <v>0.378</v>
      </c>
      <c r="AP20" s="10">
        <v>0.42699999999999999</v>
      </c>
      <c r="AQ20" s="10">
        <v>0.41199999999999998</v>
      </c>
      <c r="AR20" s="11">
        <f>AR18/AR9</f>
        <v>0.43327822390174775</v>
      </c>
      <c r="AS20" s="10">
        <v>0.34699999999999998</v>
      </c>
      <c r="AT20" s="10">
        <v>0.34</v>
      </c>
      <c r="AU20" s="10">
        <v>0.372</v>
      </c>
      <c r="AV20" s="10">
        <v>0.371</v>
      </c>
      <c r="AW20" s="10">
        <v>0.34100000000000003</v>
      </c>
      <c r="AX20" s="10">
        <v>0.28999999999999998</v>
      </c>
      <c r="AY20" s="10">
        <v>0.124</v>
      </c>
      <c r="AZ20" s="10">
        <v>0.24099999999999999</v>
      </c>
      <c r="BA20" s="65">
        <v>0.19400000000000001</v>
      </c>
      <c r="BB20" s="65">
        <v>0.27900000000000003</v>
      </c>
      <c r="BC20" s="65">
        <v>0.252</v>
      </c>
      <c r="BD20" s="65">
        <v>0.249</v>
      </c>
      <c r="BE20" s="11">
        <f>BE18/BE9</f>
        <v>0.27563898610669213</v>
      </c>
      <c r="BF20" s="10">
        <v>0.24399999999999999</v>
      </c>
      <c r="BG20" s="10">
        <v>0.26500000000000001</v>
      </c>
      <c r="BH20" s="65">
        <v>0.28000000000000003</v>
      </c>
      <c r="BI20" s="65">
        <v>0.28199999999999997</v>
      </c>
      <c r="BJ20" s="65">
        <v>0.24199999999999999</v>
      </c>
      <c r="BK20" s="65">
        <v>0.21099999999999999</v>
      </c>
      <c r="BL20" s="65">
        <v>9.2999999999999999E-2</v>
      </c>
      <c r="BM20" s="65">
        <v>0.16400000000000001</v>
      </c>
      <c r="BN20" s="65">
        <v>0.16</v>
      </c>
      <c r="BO20" s="65">
        <v>0.22800000000000001</v>
      </c>
      <c r="BP20" s="65">
        <v>0.22600000000000001</v>
      </c>
      <c r="BQ20" s="65">
        <v>0.20499999999999999</v>
      </c>
      <c r="BR20" s="11">
        <f>BR18/BR9</f>
        <v>0.21159448436589628</v>
      </c>
      <c r="BS20" s="65">
        <v>0.192</v>
      </c>
      <c r="BT20" s="65">
        <v>0.20699999999999999</v>
      </c>
      <c r="BU20" s="65">
        <v>0.187</v>
      </c>
      <c r="BV20" s="65">
        <v>0.214</v>
      </c>
      <c r="BW20" s="65">
        <v>0.17</v>
      </c>
      <c r="BX20" s="65">
        <v>0.17699999999999999</v>
      </c>
      <c r="BY20" s="65">
        <v>6.2E-2</v>
      </c>
      <c r="BZ20" s="10">
        <v>0.14499999999999999</v>
      </c>
      <c r="CA20" s="65">
        <v>0.16</v>
      </c>
      <c r="CB20" s="65">
        <v>0.192</v>
      </c>
      <c r="CC20" s="65">
        <v>0.191</v>
      </c>
      <c r="CD20" s="65">
        <v>0.17499999999999999</v>
      </c>
      <c r="CE20" s="11">
        <f>CE18/CE9</f>
        <v>0.16926259430518376</v>
      </c>
      <c r="CF20" s="65">
        <v>0.159</v>
      </c>
      <c r="CG20" s="65">
        <v>0.182</v>
      </c>
      <c r="CH20" s="65">
        <v>0.216</v>
      </c>
      <c r="CI20" s="65">
        <v>0.20899999999999999</v>
      </c>
      <c r="CJ20" s="10">
        <v>0.17599999999999999</v>
      </c>
      <c r="CK20" s="10">
        <v>0.17</v>
      </c>
      <c r="CL20" s="10">
        <v>5.2999999999999999E-2</v>
      </c>
      <c r="CM20" s="10">
        <v>0.1276595744680851</v>
      </c>
      <c r="CN20" s="142">
        <v>0.17607526881720431</v>
      </c>
    </row>
    <row r="21" spans="2:92" ht="15" customHeight="1"/>
    <row r="22" spans="2:92" ht="15" customHeight="1">
      <c r="B22" s="18" t="s">
        <v>4</v>
      </c>
    </row>
    <row r="23" spans="2:92" ht="15" customHeight="1">
      <c r="B23" s="18" t="s">
        <v>94</v>
      </c>
      <c r="D23" s="36"/>
    </row>
    <row r="24" spans="2:92" ht="24.75" customHeight="1">
      <c r="B24" s="176"/>
      <c r="C24" s="176"/>
      <c r="D24" s="176"/>
      <c r="E24" s="176"/>
      <c r="F24" s="207" t="s">
        <v>29</v>
      </c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9"/>
      <c r="R24" s="2" t="s">
        <v>30</v>
      </c>
      <c r="S24" s="207" t="s">
        <v>31</v>
      </c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9"/>
      <c r="AE24" s="2" t="s">
        <v>32</v>
      </c>
      <c r="AF24" s="158" t="s">
        <v>33</v>
      </c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59" t="s">
        <v>105</v>
      </c>
      <c r="AS24" s="159" t="s">
        <v>106</v>
      </c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1"/>
      <c r="BE24" s="59" t="s">
        <v>126</v>
      </c>
      <c r="BF24" s="159" t="s">
        <v>218</v>
      </c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1"/>
      <c r="BR24" s="59" t="s">
        <v>172</v>
      </c>
      <c r="BS24" s="159" t="s">
        <v>180</v>
      </c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1"/>
      <c r="CE24" s="59" t="s">
        <v>203</v>
      </c>
      <c r="CF24" s="155" t="s">
        <v>204</v>
      </c>
      <c r="CG24" s="156"/>
      <c r="CH24" s="156"/>
      <c r="CI24" s="156"/>
      <c r="CJ24" s="156"/>
      <c r="CK24" s="156"/>
      <c r="CL24" s="156"/>
      <c r="CM24" s="156"/>
      <c r="CN24" s="157"/>
    </row>
    <row r="25" spans="2:92" ht="15" customHeight="1">
      <c r="B25" s="189"/>
      <c r="C25" s="189"/>
      <c r="D25" s="189"/>
      <c r="E25" s="189"/>
      <c r="F25" s="3" t="s">
        <v>34</v>
      </c>
      <c r="G25" s="3" t="s">
        <v>35</v>
      </c>
      <c r="H25" s="3" t="s">
        <v>36</v>
      </c>
      <c r="I25" s="3" t="s">
        <v>37</v>
      </c>
      <c r="J25" s="3" t="s">
        <v>38</v>
      </c>
      <c r="K25" s="3" t="s">
        <v>39</v>
      </c>
      <c r="L25" s="3" t="s">
        <v>40</v>
      </c>
      <c r="M25" s="3" t="s">
        <v>41</v>
      </c>
      <c r="N25" s="3" t="s">
        <v>42</v>
      </c>
      <c r="O25" s="3" t="s">
        <v>43</v>
      </c>
      <c r="P25" s="3" t="s">
        <v>44</v>
      </c>
      <c r="Q25" s="3" t="s">
        <v>45</v>
      </c>
      <c r="R25" s="4" t="s">
        <v>46</v>
      </c>
      <c r="S25" s="3" t="s">
        <v>34</v>
      </c>
      <c r="T25" s="3" t="s">
        <v>35</v>
      </c>
      <c r="U25" s="3" t="s">
        <v>36</v>
      </c>
      <c r="V25" s="3" t="s">
        <v>37</v>
      </c>
      <c r="W25" s="3" t="s">
        <v>38</v>
      </c>
      <c r="X25" s="3" t="s">
        <v>39</v>
      </c>
      <c r="Y25" s="3" t="s">
        <v>40</v>
      </c>
      <c r="Z25" s="3" t="s">
        <v>41</v>
      </c>
      <c r="AA25" s="3" t="s">
        <v>42</v>
      </c>
      <c r="AB25" s="3" t="s">
        <v>43</v>
      </c>
      <c r="AC25" s="3" t="s">
        <v>44</v>
      </c>
      <c r="AD25" s="3" t="s">
        <v>45</v>
      </c>
      <c r="AE25" s="4" t="s">
        <v>46</v>
      </c>
      <c r="AF25" s="3" t="s">
        <v>34</v>
      </c>
      <c r="AG25" s="3" t="s">
        <v>35</v>
      </c>
      <c r="AH25" s="3" t="s">
        <v>36</v>
      </c>
      <c r="AI25" s="3" t="s">
        <v>37</v>
      </c>
      <c r="AJ25" s="3" t="s">
        <v>38</v>
      </c>
      <c r="AK25" s="3" t="s">
        <v>39</v>
      </c>
      <c r="AL25" s="3" t="s">
        <v>40</v>
      </c>
      <c r="AM25" s="3" t="s">
        <v>41</v>
      </c>
      <c r="AN25" s="3" t="s">
        <v>96</v>
      </c>
      <c r="AO25" s="3" t="s">
        <v>98</v>
      </c>
      <c r="AP25" s="3" t="s">
        <v>219</v>
      </c>
      <c r="AQ25" s="3" t="s">
        <v>45</v>
      </c>
      <c r="AR25" s="4" t="s">
        <v>46</v>
      </c>
      <c r="AS25" s="3" t="s">
        <v>34</v>
      </c>
      <c r="AT25" s="3" t="s">
        <v>35</v>
      </c>
      <c r="AU25" s="3" t="s">
        <v>36</v>
      </c>
      <c r="AV25" s="3" t="s">
        <v>108</v>
      </c>
      <c r="AW25" s="3" t="s">
        <v>110</v>
      </c>
      <c r="AX25" s="3" t="s">
        <v>39</v>
      </c>
      <c r="AY25" s="3" t="s">
        <v>112</v>
      </c>
      <c r="AZ25" s="3" t="s">
        <v>114</v>
      </c>
      <c r="BA25" s="62" t="s">
        <v>116</v>
      </c>
      <c r="BB25" s="62" t="s">
        <v>119</v>
      </c>
      <c r="BC25" s="62" t="s">
        <v>121</v>
      </c>
      <c r="BD25" s="62" t="s">
        <v>123</v>
      </c>
      <c r="BE25" s="4" t="s">
        <v>46</v>
      </c>
      <c r="BF25" s="3" t="s">
        <v>34</v>
      </c>
      <c r="BG25" s="3" t="s">
        <v>134</v>
      </c>
      <c r="BH25" s="62" t="s">
        <v>137</v>
      </c>
      <c r="BI25" s="62" t="s">
        <v>139</v>
      </c>
      <c r="BJ25" s="62" t="s">
        <v>157</v>
      </c>
      <c r="BK25" s="62" t="s">
        <v>161</v>
      </c>
      <c r="BL25" s="62" t="s">
        <v>164</v>
      </c>
      <c r="BM25" s="62" t="s">
        <v>166</v>
      </c>
      <c r="BN25" s="62" t="s">
        <v>116</v>
      </c>
      <c r="BO25" s="62" t="s">
        <v>119</v>
      </c>
      <c r="BP25" s="62" t="s">
        <v>121</v>
      </c>
      <c r="BQ25" s="62" t="s">
        <v>123</v>
      </c>
      <c r="BR25" s="4" t="s">
        <v>46</v>
      </c>
      <c r="BS25" s="131" t="s">
        <v>34</v>
      </c>
      <c r="BT25" s="131" t="s">
        <v>134</v>
      </c>
      <c r="BU25" s="131" t="s">
        <v>176</v>
      </c>
      <c r="BV25" s="131" t="s">
        <v>178</v>
      </c>
      <c r="BW25" s="131" t="s">
        <v>181</v>
      </c>
      <c r="BX25" s="3" t="s">
        <v>184</v>
      </c>
      <c r="BY25" s="62" t="s">
        <v>164</v>
      </c>
      <c r="BZ25" s="62" t="s">
        <v>166</v>
      </c>
      <c r="CA25" s="62" t="s">
        <v>191</v>
      </c>
      <c r="CB25" s="62" t="s">
        <v>194</v>
      </c>
      <c r="CC25" s="62" t="s">
        <v>197</v>
      </c>
      <c r="CD25" s="62" t="s">
        <v>200</v>
      </c>
      <c r="CE25" s="4" t="s">
        <v>46</v>
      </c>
      <c r="CF25" s="131" t="s">
        <v>34</v>
      </c>
      <c r="CG25" s="3" t="s">
        <v>134</v>
      </c>
      <c r="CH25" s="62" t="s">
        <v>137</v>
      </c>
      <c r="CI25" s="3" t="s">
        <v>178</v>
      </c>
      <c r="CJ25" s="3" t="s">
        <v>181</v>
      </c>
      <c r="CK25" s="3" t="s">
        <v>184</v>
      </c>
      <c r="CL25" s="3" t="s">
        <v>214</v>
      </c>
      <c r="CM25" s="3" t="s">
        <v>216</v>
      </c>
      <c r="CN25" s="3" t="s">
        <v>244</v>
      </c>
    </row>
    <row r="26" spans="2:92" ht="15" customHeight="1">
      <c r="B26" s="190" t="s">
        <v>9</v>
      </c>
      <c r="C26" s="190"/>
      <c r="D26" s="191" t="s">
        <v>69</v>
      </c>
      <c r="E26" s="191"/>
      <c r="F26" s="5">
        <v>6684</v>
      </c>
      <c r="G26" s="5">
        <v>7431</v>
      </c>
      <c r="H26" s="5">
        <v>7017</v>
      </c>
      <c r="I26" s="5">
        <v>5642</v>
      </c>
      <c r="J26" s="5">
        <v>6096</v>
      </c>
      <c r="K26" s="5">
        <v>1979</v>
      </c>
      <c r="L26" s="5">
        <v>5396</v>
      </c>
      <c r="M26" s="5">
        <v>1992</v>
      </c>
      <c r="N26" s="5">
        <v>2898</v>
      </c>
      <c r="O26" s="5">
        <v>3812</v>
      </c>
      <c r="P26" s="5">
        <v>3881</v>
      </c>
      <c r="Q26" s="5">
        <v>5504</v>
      </c>
      <c r="R26" s="6">
        <f>SUM(F26:Q26)</f>
        <v>58332</v>
      </c>
      <c r="S26" s="5">
        <v>7207</v>
      </c>
      <c r="T26" s="5">
        <v>7503</v>
      </c>
      <c r="U26" s="5">
        <v>7401</v>
      </c>
      <c r="V26" s="5">
        <v>5251</v>
      </c>
      <c r="W26" s="5">
        <v>6480</v>
      </c>
      <c r="X26" s="5">
        <v>6719</v>
      </c>
      <c r="Y26" s="5">
        <v>9833</v>
      </c>
      <c r="Z26" s="5">
        <v>5089</v>
      </c>
      <c r="AA26" s="7">
        <v>7119</v>
      </c>
      <c r="AB26" s="7">
        <v>7084</v>
      </c>
      <c r="AC26" s="7">
        <v>7211</v>
      </c>
      <c r="AD26" s="7">
        <v>7551</v>
      </c>
      <c r="AE26" s="6">
        <f>SUM(S26:AD26)</f>
        <v>84448</v>
      </c>
      <c r="AF26" s="7">
        <v>7713</v>
      </c>
      <c r="AG26" s="7">
        <v>8555</v>
      </c>
      <c r="AH26" s="7">
        <v>8172</v>
      </c>
      <c r="AI26" s="7">
        <v>6537</v>
      </c>
      <c r="AJ26" s="7">
        <v>7498</v>
      </c>
      <c r="AK26" s="7">
        <v>8170</v>
      </c>
      <c r="AL26" s="7">
        <v>10817</v>
      </c>
      <c r="AM26" s="7">
        <v>6864</v>
      </c>
      <c r="AN26" s="7">
        <v>8887</v>
      </c>
      <c r="AO26" s="7">
        <v>8828</v>
      </c>
      <c r="AP26" s="7">
        <v>9330</v>
      </c>
      <c r="AQ26" s="7">
        <v>10555</v>
      </c>
      <c r="AR26" s="6">
        <f>SUM(AF26:AQ26)</f>
        <v>101926</v>
      </c>
      <c r="AS26" s="7">
        <v>9972</v>
      </c>
      <c r="AT26" s="7">
        <v>10701</v>
      </c>
      <c r="AU26" s="7">
        <v>9281</v>
      </c>
      <c r="AV26" s="7">
        <v>7590</v>
      </c>
      <c r="AW26" s="7">
        <v>9105</v>
      </c>
      <c r="AX26" s="7">
        <v>9123</v>
      </c>
      <c r="AY26" s="7">
        <v>12501</v>
      </c>
      <c r="AZ26" s="7">
        <v>7849</v>
      </c>
      <c r="BA26" s="63">
        <v>10658</v>
      </c>
      <c r="BB26" s="63">
        <v>10503</v>
      </c>
      <c r="BC26" s="63">
        <v>11052</v>
      </c>
      <c r="BD26" s="63">
        <v>11995</v>
      </c>
      <c r="BE26" s="6">
        <f>SUM(AS26:BD26)</f>
        <v>120330</v>
      </c>
      <c r="BF26" s="7">
        <v>10847</v>
      </c>
      <c r="BG26" s="7">
        <v>11599</v>
      </c>
      <c r="BH26" s="63">
        <v>10461</v>
      </c>
      <c r="BI26" s="63">
        <v>8934</v>
      </c>
      <c r="BJ26" s="63">
        <v>10371</v>
      </c>
      <c r="BK26" s="63">
        <v>10061</v>
      </c>
      <c r="BL26" s="63">
        <v>14861</v>
      </c>
      <c r="BM26" s="63">
        <v>8861</v>
      </c>
      <c r="BN26" s="63">
        <v>12206</v>
      </c>
      <c r="BO26" s="63">
        <v>13807</v>
      </c>
      <c r="BP26" s="63">
        <v>12564</v>
      </c>
      <c r="BQ26" s="63">
        <v>12945</v>
      </c>
      <c r="BR26" s="6">
        <f>SUM(BF26:BQ26)</f>
        <v>137517</v>
      </c>
      <c r="BS26" s="63">
        <v>13602</v>
      </c>
      <c r="BT26" s="63">
        <v>14138</v>
      </c>
      <c r="BU26" s="119">
        <v>12537</v>
      </c>
      <c r="BV26" s="119">
        <v>9624</v>
      </c>
      <c r="BW26" s="119">
        <v>11064</v>
      </c>
      <c r="BX26" s="119">
        <v>11291</v>
      </c>
      <c r="BY26" s="119">
        <v>16800</v>
      </c>
      <c r="BZ26" s="5">
        <v>10361</v>
      </c>
      <c r="CA26" s="119">
        <v>15380</v>
      </c>
      <c r="CB26" s="119">
        <v>16413</v>
      </c>
      <c r="CC26" s="119">
        <v>13196</v>
      </c>
      <c r="CD26" s="119">
        <v>14922</v>
      </c>
      <c r="CE26" s="6">
        <f>SUM(BS26:CD26)</f>
        <v>159328</v>
      </c>
      <c r="CF26" s="63">
        <v>14016</v>
      </c>
      <c r="CG26" s="63">
        <v>13495</v>
      </c>
      <c r="CH26" s="119">
        <v>13066</v>
      </c>
      <c r="CI26" s="119">
        <v>10701</v>
      </c>
      <c r="CJ26" s="5">
        <v>11982</v>
      </c>
      <c r="CK26" s="5">
        <v>13165</v>
      </c>
      <c r="CL26" s="5">
        <v>18362</v>
      </c>
      <c r="CM26" s="5">
        <v>9997</v>
      </c>
      <c r="CN26" s="140">
        <v>14519</v>
      </c>
    </row>
    <row r="27" spans="2:92" ht="15" hidden="1" customHeight="1">
      <c r="B27" s="47"/>
      <c r="C27" s="48" t="s">
        <v>6</v>
      </c>
      <c r="D27" s="37"/>
      <c r="E27" s="38" t="s">
        <v>65</v>
      </c>
      <c r="F27" s="8">
        <v>1183</v>
      </c>
      <c r="G27" s="8">
        <v>1283</v>
      </c>
      <c r="H27" s="8">
        <v>2451</v>
      </c>
      <c r="I27" s="8">
        <v>1471</v>
      </c>
      <c r="J27" s="8">
        <v>730</v>
      </c>
      <c r="K27" s="8">
        <v>-3571</v>
      </c>
      <c r="L27" s="8">
        <v>-2777</v>
      </c>
      <c r="M27" s="8">
        <v>-2749</v>
      </c>
      <c r="N27" s="8">
        <v>-3221</v>
      </c>
      <c r="O27" s="8">
        <v>-3661</v>
      </c>
      <c r="P27" s="8">
        <v>-2891</v>
      </c>
      <c r="Q27" s="8">
        <v>-2023</v>
      </c>
      <c r="R27" s="9">
        <f>SUM(F27:Q27)</f>
        <v>-13775</v>
      </c>
      <c r="S27" s="8">
        <v>523</v>
      </c>
      <c r="T27" s="8">
        <v>72</v>
      </c>
      <c r="U27" s="8">
        <v>384</v>
      </c>
      <c r="V27" s="8">
        <v>-391</v>
      </c>
      <c r="W27" s="8">
        <v>384</v>
      </c>
      <c r="X27" s="8">
        <v>4740</v>
      </c>
      <c r="Y27" s="8">
        <v>4437</v>
      </c>
      <c r="Z27" s="8">
        <v>3097</v>
      </c>
      <c r="AA27" s="8">
        <v>4221</v>
      </c>
      <c r="AB27" s="8">
        <v>3272</v>
      </c>
      <c r="AC27" s="8">
        <v>3330</v>
      </c>
      <c r="AD27" s="8">
        <v>2047</v>
      </c>
      <c r="AE27" s="9">
        <f>SUM(S27:AD27)</f>
        <v>26116</v>
      </c>
      <c r="AF27" s="8">
        <v>506</v>
      </c>
      <c r="AG27" s="8">
        <v>1052</v>
      </c>
      <c r="AH27" s="8">
        <v>771</v>
      </c>
      <c r="AI27" s="8">
        <v>1286</v>
      </c>
      <c r="AJ27" s="8">
        <v>1018</v>
      </c>
      <c r="AK27" s="8">
        <v>1451</v>
      </c>
      <c r="AL27" s="8">
        <v>984</v>
      </c>
      <c r="AM27" s="8">
        <v>1775</v>
      </c>
      <c r="AN27" s="8">
        <v>1768</v>
      </c>
      <c r="AO27" s="8">
        <v>1744</v>
      </c>
      <c r="AP27" s="8">
        <v>2119</v>
      </c>
      <c r="AQ27" s="8">
        <v>3004</v>
      </c>
      <c r="AR27" s="9">
        <f>SUM(AF27:AQ27)</f>
        <v>17478</v>
      </c>
      <c r="AS27" s="8"/>
      <c r="AT27" s="8"/>
      <c r="AU27" s="8"/>
      <c r="AV27" s="8"/>
      <c r="AW27" s="8"/>
      <c r="AX27" s="8"/>
      <c r="AY27" s="8"/>
      <c r="AZ27" s="8"/>
      <c r="BA27" s="64"/>
      <c r="BB27" s="64"/>
      <c r="BC27" s="64"/>
      <c r="BD27" s="64"/>
      <c r="BE27" s="9">
        <f>SUM(AS27:BD27)</f>
        <v>0</v>
      </c>
      <c r="BF27" s="8"/>
      <c r="BG27" s="8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9">
        <f>SUM(BF27:BQ27)</f>
        <v>0</v>
      </c>
      <c r="BS27" s="64"/>
      <c r="BT27" s="64"/>
      <c r="BU27" s="64"/>
      <c r="BV27" s="64"/>
      <c r="BW27" s="64"/>
      <c r="BX27" s="64"/>
      <c r="BY27" s="64"/>
      <c r="BZ27" s="8"/>
      <c r="CA27" s="64"/>
      <c r="CB27" s="64"/>
      <c r="CC27" s="64"/>
      <c r="CD27" s="64"/>
      <c r="CE27" s="9">
        <f>SUM(BS27:CD27)</f>
        <v>0</v>
      </c>
      <c r="CF27" s="64"/>
      <c r="CG27" s="64"/>
      <c r="CH27" s="64"/>
      <c r="CI27" s="64"/>
      <c r="CJ27" s="8"/>
      <c r="CK27" s="8"/>
      <c r="CL27" s="8"/>
      <c r="CM27" s="8"/>
      <c r="CN27" s="141"/>
    </row>
    <row r="28" spans="2:92" ht="15" customHeight="1">
      <c r="B28" s="185" t="s">
        <v>107</v>
      </c>
      <c r="C28" s="186"/>
      <c r="D28" s="169" t="s">
        <v>65</v>
      </c>
      <c r="E28" s="170"/>
      <c r="F28" s="10">
        <v>1.2150518087620432</v>
      </c>
      <c r="G28" s="10">
        <v>1.2086857514638907</v>
      </c>
      <c r="H28" s="10">
        <v>1.5367936925098555</v>
      </c>
      <c r="I28" s="10">
        <v>1.3526732198513547</v>
      </c>
      <c r="J28" s="10">
        <v>1.1360417443160642</v>
      </c>
      <c r="K28" s="10">
        <v>0.3565765765765766</v>
      </c>
      <c r="L28" s="10">
        <v>0.66022268444879484</v>
      </c>
      <c r="M28" s="10">
        <v>0.4201645222526893</v>
      </c>
      <c r="N28" s="10">
        <v>0.47360679849648635</v>
      </c>
      <c r="O28" s="10">
        <v>0.51010303760203402</v>
      </c>
      <c r="P28" s="10">
        <v>0.57309509746012999</v>
      </c>
      <c r="Q28" s="10">
        <v>0.73123422346220268</v>
      </c>
      <c r="R28" s="11">
        <v>0.80900000000000005</v>
      </c>
      <c r="S28" s="10">
        <v>1.0782465589467385</v>
      </c>
      <c r="T28" s="10">
        <v>1.009689140088817</v>
      </c>
      <c r="U28" s="10">
        <v>1.0547242411286875</v>
      </c>
      <c r="V28" s="10">
        <v>0.93069833392414036</v>
      </c>
      <c r="W28" s="10">
        <v>1.0629921259842521</v>
      </c>
      <c r="X28" s="10">
        <v>3.3951490651844365</v>
      </c>
      <c r="Y28" s="10">
        <v>1.8222757598220904</v>
      </c>
      <c r="Z28" s="10">
        <v>2.554718875502008</v>
      </c>
      <c r="AA28" s="10">
        <v>2.4569999999999999</v>
      </c>
      <c r="AB28" s="10">
        <v>1.8580000000000001</v>
      </c>
      <c r="AC28" s="10">
        <v>1.8580000000000001</v>
      </c>
      <c r="AD28" s="10">
        <v>1.3720000000000001</v>
      </c>
      <c r="AE28" s="11">
        <f>AE26/R26</f>
        <v>1.4477130905849276</v>
      </c>
      <c r="AF28" s="10">
        <v>1.07</v>
      </c>
      <c r="AG28" s="10">
        <v>1.1399999999999999</v>
      </c>
      <c r="AH28" s="10">
        <v>1.1040000000000001</v>
      </c>
      <c r="AI28" s="10">
        <v>1.2450000000000001</v>
      </c>
      <c r="AJ28" s="10">
        <v>1.157</v>
      </c>
      <c r="AK28" s="10">
        <v>1.216</v>
      </c>
      <c r="AL28" s="10">
        <v>1.1000000000000001</v>
      </c>
      <c r="AM28" s="10">
        <v>1.349</v>
      </c>
      <c r="AN28" s="10">
        <v>1.248</v>
      </c>
      <c r="AO28" s="10">
        <v>1.246</v>
      </c>
      <c r="AP28" s="10">
        <v>1.294</v>
      </c>
      <c r="AQ28" s="10">
        <v>1.3979999999999999</v>
      </c>
      <c r="AR28" s="11">
        <f>AR26/AE26</f>
        <v>1.206967601364153</v>
      </c>
      <c r="AS28" s="10">
        <v>1.2929999999999999</v>
      </c>
      <c r="AT28" s="10">
        <v>1.2509999999999999</v>
      </c>
      <c r="AU28" s="10">
        <v>1.1359999999999999</v>
      </c>
      <c r="AV28" s="10">
        <v>1.161</v>
      </c>
      <c r="AW28" s="10">
        <v>1.214</v>
      </c>
      <c r="AX28" s="10">
        <v>1.117</v>
      </c>
      <c r="AY28" s="10">
        <v>1.1559999999999999</v>
      </c>
      <c r="AZ28" s="10">
        <v>1.1439999999999999</v>
      </c>
      <c r="BA28" s="65">
        <v>1.1990000000000001</v>
      </c>
      <c r="BB28" s="65">
        <v>1.19</v>
      </c>
      <c r="BC28" s="65">
        <v>1.1850000000000001</v>
      </c>
      <c r="BD28" s="65">
        <v>1.1359999999999999</v>
      </c>
      <c r="BE28" s="11">
        <f>BE26/AR26</f>
        <v>1.1805623687773483</v>
      </c>
      <c r="BF28" s="10">
        <v>1.0880000000000001</v>
      </c>
      <c r="BG28" s="10">
        <v>1.0840000000000001</v>
      </c>
      <c r="BH28" s="65">
        <v>1.127</v>
      </c>
      <c r="BI28" s="65">
        <v>1.177</v>
      </c>
      <c r="BJ28" s="65">
        <v>1.139</v>
      </c>
      <c r="BK28" s="65">
        <v>1.103</v>
      </c>
      <c r="BL28" s="65">
        <v>1.1890000000000001</v>
      </c>
      <c r="BM28" s="65">
        <v>1.129</v>
      </c>
      <c r="BN28" s="65">
        <v>1.145</v>
      </c>
      <c r="BO28" s="65">
        <v>1.3149999999999999</v>
      </c>
      <c r="BP28" s="65">
        <v>1.137</v>
      </c>
      <c r="BQ28" s="65">
        <v>1.079</v>
      </c>
      <c r="BR28" s="11">
        <f>BR26/BE26</f>
        <v>1.1428322114185989</v>
      </c>
      <c r="BS28" s="65">
        <v>1.254</v>
      </c>
      <c r="BT28" s="65">
        <v>1.2190000000000001</v>
      </c>
      <c r="BU28" s="65">
        <v>1.198</v>
      </c>
      <c r="BV28" s="65">
        <v>1.077</v>
      </c>
      <c r="BW28" s="65">
        <v>1.0669999999999999</v>
      </c>
      <c r="BX28" s="65">
        <v>1.1220000000000001</v>
      </c>
      <c r="BY28" s="65">
        <v>1.1299999999999999</v>
      </c>
      <c r="BZ28" s="10">
        <v>1.169</v>
      </c>
      <c r="CA28" s="65">
        <v>1.26</v>
      </c>
      <c r="CB28" s="65">
        <v>1.1890000000000001</v>
      </c>
      <c r="CC28" s="65">
        <v>1.05</v>
      </c>
      <c r="CD28" s="65">
        <v>1.153</v>
      </c>
      <c r="CE28" s="11">
        <f>CE26/BR26</f>
        <v>1.1586058450955155</v>
      </c>
      <c r="CF28" s="65">
        <v>1.03</v>
      </c>
      <c r="CG28" s="65">
        <v>0.95499999999999996</v>
      </c>
      <c r="CH28" s="65">
        <v>1.042</v>
      </c>
      <c r="CI28" s="65">
        <v>1.1120000000000001</v>
      </c>
      <c r="CJ28" s="10">
        <v>1.083</v>
      </c>
      <c r="CK28" s="10">
        <v>1.1659999999999999</v>
      </c>
      <c r="CL28" s="10">
        <v>1.093</v>
      </c>
      <c r="CM28" s="10">
        <v>0.96486825595984949</v>
      </c>
      <c r="CN28" s="142">
        <v>0.94399999999999995</v>
      </c>
    </row>
    <row r="29" spans="2:92" ht="15" customHeight="1">
      <c r="B29" s="49"/>
      <c r="C29" s="50" t="s">
        <v>8</v>
      </c>
      <c r="D29" s="39"/>
      <c r="E29" s="40" t="s">
        <v>68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5" t="s">
        <v>0</v>
      </c>
      <c r="S29" s="12">
        <v>543</v>
      </c>
      <c r="T29" s="12">
        <v>592</v>
      </c>
      <c r="U29" s="12">
        <v>571</v>
      </c>
      <c r="V29" s="12">
        <v>329</v>
      </c>
      <c r="W29" s="12">
        <v>459</v>
      </c>
      <c r="X29" s="12">
        <v>620</v>
      </c>
      <c r="Y29" s="12">
        <v>944</v>
      </c>
      <c r="Z29" s="12">
        <v>484</v>
      </c>
      <c r="AA29" s="19">
        <v>697</v>
      </c>
      <c r="AB29" s="19">
        <v>513</v>
      </c>
      <c r="AC29" s="19">
        <v>875</v>
      </c>
      <c r="AD29" s="19">
        <v>816</v>
      </c>
      <c r="AE29" s="20">
        <f>SUM(S29:AD29)</f>
        <v>7443</v>
      </c>
      <c r="AF29" s="19">
        <v>806</v>
      </c>
      <c r="AG29" s="19">
        <v>837</v>
      </c>
      <c r="AH29" s="19">
        <v>1007</v>
      </c>
      <c r="AI29" s="19">
        <v>889</v>
      </c>
      <c r="AJ29" s="19">
        <v>914</v>
      </c>
      <c r="AK29" s="19">
        <v>1065</v>
      </c>
      <c r="AL29" s="19">
        <v>1256</v>
      </c>
      <c r="AM29" s="19">
        <v>706</v>
      </c>
      <c r="AN29" s="19">
        <v>914</v>
      </c>
      <c r="AO29" s="19">
        <v>859</v>
      </c>
      <c r="AP29" s="19">
        <v>1422</v>
      </c>
      <c r="AQ29" s="19">
        <v>1293</v>
      </c>
      <c r="AR29" s="20">
        <f>SUM(AF29:AQ29)</f>
        <v>11968</v>
      </c>
      <c r="AS29" s="19">
        <v>1039</v>
      </c>
      <c r="AT29" s="19">
        <v>1210</v>
      </c>
      <c r="AU29" s="19">
        <v>964</v>
      </c>
      <c r="AV29" s="19">
        <v>837</v>
      </c>
      <c r="AW29" s="19">
        <v>1090</v>
      </c>
      <c r="AX29" s="19">
        <v>982</v>
      </c>
      <c r="AY29" s="19">
        <v>1327</v>
      </c>
      <c r="AZ29" s="19">
        <v>1117</v>
      </c>
      <c r="BA29" s="68">
        <v>1403</v>
      </c>
      <c r="BB29" s="68">
        <v>1179</v>
      </c>
      <c r="BC29" s="68">
        <v>1185</v>
      </c>
      <c r="BD29" s="68">
        <v>1462</v>
      </c>
      <c r="BE29" s="20">
        <f>SUM(AS29:BD29)</f>
        <v>13795</v>
      </c>
      <c r="BF29" s="19">
        <v>1188</v>
      </c>
      <c r="BG29" s="19">
        <v>1446</v>
      </c>
      <c r="BH29" s="68">
        <v>1514</v>
      </c>
      <c r="BI29" s="68">
        <v>1328</v>
      </c>
      <c r="BJ29" s="68">
        <v>1346</v>
      </c>
      <c r="BK29" s="68">
        <v>1311</v>
      </c>
      <c r="BL29" s="68">
        <v>1809</v>
      </c>
      <c r="BM29" s="68">
        <v>1222</v>
      </c>
      <c r="BN29" s="68">
        <v>1769</v>
      </c>
      <c r="BO29" s="68">
        <v>1700</v>
      </c>
      <c r="BP29" s="68">
        <v>1541</v>
      </c>
      <c r="BQ29" s="68">
        <v>1432</v>
      </c>
      <c r="BR29" s="20">
        <f>SUM(BF29:BQ29)</f>
        <v>17606</v>
      </c>
      <c r="BS29" s="68">
        <v>1419</v>
      </c>
      <c r="BT29" s="68">
        <v>1539</v>
      </c>
      <c r="BU29" s="127">
        <v>1732</v>
      </c>
      <c r="BV29" s="127">
        <v>1466</v>
      </c>
      <c r="BW29" s="127">
        <v>1639</v>
      </c>
      <c r="BX29" s="127">
        <v>1888</v>
      </c>
      <c r="BY29" s="127">
        <v>2048</v>
      </c>
      <c r="BZ29" s="12">
        <v>1321</v>
      </c>
      <c r="CA29" s="127">
        <v>2086</v>
      </c>
      <c r="CB29" s="127">
        <v>2510</v>
      </c>
      <c r="CC29" s="127">
        <v>1918</v>
      </c>
      <c r="CD29" s="127">
        <v>2031</v>
      </c>
      <c r="CE29" s="20">
        <f>SUM(BS29:CD29)</f>
        <v>21597</v>
      </c>
      <c r="CF29" s="68">
        <v>1904</v>
      </c>
      <c r="CG29" s="68">
        <v>2013</v>
      </c>
      <c r="CH29" s="127">
        <v>2301</v>
      </c>
      <c r="CI29" s="127">
        <v>1849</v>
      </c>
      <c r="CJ29" s="12">
        <v>2456</v>
      </c>
      <c r="CK29" s="12">
        <v>2193</v>
      </c>
      <c r="CL29" s="12">
        <v>2624</v>
      </c>
      <c r="CM29" s="12">
        <v>1446</v>
      </c>
      <c r="CN29" s="153">
        <v>2257</v>
      </c>
    </row>
    <row r="30" spans="2:92" ht="15" customHeight="1">
      <c r="B30" s="49"/>
      <c r="C30" s="125" t="s">
        <v>6</v>
      </c>
      <c r="D30" s="39"/>
      <c r="E30" s="44" t="s">
        <v>67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7" t="s">
        <v>0</v>
      </c>
      <c r="S30" s="16" t="s">
        <v>0</v>
      </c>
      <c r="T30" s="16" t="s">
        <v>0</v>
      </c>
      <c r="U30" s="16" t="s">
        <v>0</v>
      </c>
      <c r="V30" s="16" t="s">
        <v>0</v>
      </c>
      <c r="W30" s="16" t="s">
        <v>0</v>
      </c>
      <c r="X30" s="16" t="s">
        <v>0</v>
      </c>
      <c r="Y30" s="16" t="s">
        <v>0</v>
      </c>
      <c r="Z30" s="16" t="s">
        <v>0</v>
      </c>
      <c r="AA30" s="16" t="s">
        <v>0</v>
      </c>
      <c r="AB30" s="16" t="s">
        <v>0</v>
      </c>
      <c r="AC30" s="16" t="s">
        <v>0</v>
      </c>
      <c r="AD30" s="16" t="s">
        <v>0</v>
      </c>
      <c r="AE30" s="17" t="s">
        <v>0</v>
      </c>
      <c r="AF30" s="16">
        <v>263</v>
      </c>
      <c r="AG30" s="16">
        <v>245</v>
      </c>
      <c r="AH30" s="16">
        <v>436</v>
      </c>
      <c r="AI30" s="16">
        <v>560</v>
      </c>
      <c r="AJ30" s="16">
        <v>455</v>
      </c>
      <c r="AK30" s="16">
        <v>445</v>
      </c>
      <c r="AL30" s="16">
        <v>312</v>
      </c>
      <c r="AM30" s="16">
        <v>222</v>
      </c>
      <c r="AN30" s="16">
        <v>217</v>
      </c>
      <c r="AO30" s="16">
        <v>346</v>
      </c>
      <c r="AP30" s="16">
        <v>547</v>
      </c>
      <c r="AQ30" s="16">
        <v>477</v>
      </c>
      <c r="AR30" s="11">
        <f>AR29/AE29</f>
        <v>1.6079537820771195</v>
      </c>
      <c r="AS30" s="60">
        <v>1.2889999999999999</v>
      </c>
      <c r="AT30" s="60">
        <v>1.446</v>
      </c>
      <c r="AU30" s="60">
        <v>0.95699999999999996</v>
      </c>
      <c r="AV30" s="60">
        <v>0.94199999999999995</v>
      </c>
      <c r="AW30" s="60">
        <v>1.1930000000000001</v>
      </c>
      <c r="AX30" s="60">
        <v>0.92200000000000004</v>
      </c>
      <c r="AY30" s="60">
        <v>1.0569999999999999</v>
      </c>
      <c r="AZ30" s="60">
        <v>1.5820000000000001</v>
      </c>
      <c r="BA30" s="67">
        <v>1.5349999999999999</v>
      </c>
      <c r="BB30" s="67">
        <v>1.373</v>
      </c>
      <c r="BC30" s="67">
        <v>0.83299999999999996</v>
      </c>
      <c r="BD30" s="67">
        <v>1.131</v>
      </c>
      <c r="BE30" s="11">
        <f>BE29/AR29</f>
        <v>1.1526570855614973</v>
      </c>
      <c r="BF30" s="60">
        <v>1.143</v>
      </c>
      <c r="BG30" s="60">
        <v>1.1950000000000001</v>
      </c>
      <c r="BH30" s="67">
        <v>1.571</v>
      </c>
      <c r="BI30" s="67">
        <v>1.587</v>
      </c>
      <c r="BJ30" s="67">
        <v>1.2350000000000001</v>
      </c>
      <c r="BK30" s="67">
        <v>1.335</v>
      </c>
      <c r="BL30" s="67">
        <v>1.363</v>
      </c>
      <c r="BM30" s="67">
        <v>1.0940000000000001</v>
      </c>
      <c r="BN30" s="67">
        <v>1.2609999999999999</v>
      </c>
      <c r="BO30" s="67">
        <v>1.4419999999999999</v>
      </c>
      <c r="BP30" s="67">
        <v>1.3</v>
      </c>
      <c r="BQ30" s="67">
        <v>0.97899999999999998</v>
      </c>
      <c r="BR30" s="11">
        <f>BR29/BE29</f>
        <v>1.2762595143167814</v>
      </c>
      <c r="BS30" s="67">
        <v>1.194</v>
      </c>
      <c r="BT30" s="67">
        <v>1.0640000000000001</v>
      </c>
      <c r="BU30" s="120">
        <v>1.1439999999999999</v>
      </c>
      <c r="BV30" s="120">
        <v>1.1040000000000001</v>
      </c>
      <c r="BW30" s="120">
        <v>1.218</v>
      </c>
      <c r="BX30" s="120">
        <v>1.44</v>
      </c>
      <c r="BY30" s="120">
        <v>1.1319999999999999</v>
      </c>
      <c r="BZ30" s="83">
        <v>1.081</v>
      </c>
      <c r="CA30" s="120">
        <v>1.179</v>
      </c>
      <c r="CB30" s="120">
        <v>1.476</v>
      </c>
      <c r="CC30" s="120">
        <v>1.2450000000000001</v>
      </c>
      <c r="CD30" s="120">
        <v>1.4179999999999999</v>
      </c>
      <c r="CE30" s="11">
        <f>CE29/BR29</f>
        <v>1.2266840849710325</v>
      </c>
      <c r="CF30" s="67">
        <v>1.3420000000000001</v>
      </c>
      <c r="CG30" s="67">
        <v>1.3080000000000001</v>
      </c>
      <c r="CH30" s="120">
        <v>1.329</v>
      </c>
      <c r="CI30" s="120">
        <v>1.2609999999999999</v>
      </c>
      <c r="CJ30" s="83">
        <v>1.498</v>
      </c>
      <c r="CK30" s="83">
        <v>1.1619999999999999</v>
      </c>
      <c r="CL30" s="83">
        <v>1.2809999999999999</v>
      </c>
      <c r="CM30" s="83">
        <v>1.0946252838758517</v>
      </c>
      <c r="CN30" s="145">
        <v>1.0820000000000001</v>
      </c>
    </row>
    <row r="31" spans="2:92" ht="15" customHeight="1">
      <c r="B31" s="49"/>
      <c r="C31" s="50" t="s">
        <v>10</v>
      </c>
      <c r="D31" s="39"/>
      <c r="E31" s="40" t="s">
        <v>66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>
        <v>4642</v>
      </c>
      <c r="M31" s="12">
        <v>1971</v>
      </c>
      <c r="N31" s="12">
        <v>2008</v>
      </c>
      <c r="O31" s="12">
        <v>1399</v>
      </c>
      <c r="P31" s="12">
        <v>2059</v>
      </c>
      <c r="Q31" s="12">
        <v>3458</v>
      </c>
      <c r="R31" s="14">
        <f>SUM(L31:Q31)</f>
        <v>15537</v>
      </c>
      <c r="S31" s="12">
        <v>4446</v>
      </c>
      <c r="T31" s="12">
        <v>4811</v>
      </c>
      <c r="U31" s="12">
        <v>5134</v>
      </c>
      <c r="V31" s="12">
        <v>4443</v>
      </c>
      <c r="W31" s="12">
        <v>5698</v>
      </c>
      <c r="X31" s="12">
        <v>4810</v>
      </c>
      <c r="Y31" s="12">
        <v>6554</v>
      </c>
      <c r="Z31" s="12">
        <v>4286</v>
      </c>
      <c r="AA31" s="19">
        <v>5958</v>
      </c>
      <c r="AB31" s="19">
        <v>6063</v>
      </c>
      <c r="AC31" s="19">
        <v>6270</v>
      </c>
      <c r="AD31" s="19">
        <v>6537</v>
      </c>
      <c r="AE31" s="14">
        <f>SUM(S31:AD31)</f>
        <v>65010</v>
      </c>
      <c r="AF31" s="19">
        <v>6647</v>
      </c>
      <c r="AG31" s="19">
        <v>7378</v>
      </c>
      <c r="AH31" s="19">
        <v>7096</v>
      </c>
      <c r="AI31" s="19">
        <v>5709</v>
      </c>
      <c r="AJ31" s="19">
        <v>6896</v>
      </c>
      <c r="AK31" s="19">
        <v>7442</v>
      </c>
      <c r="AL31" s="19">
        <v>7113</v>
      </c>
      <c r="AM31" s="19">
        <v>5760</v>
      </c>
      <c r="AN31" s="19">
        <v>7113</v>
      </c>
      <c r="AO31" s="19">
        <v>7188</v>
      </c>
      <c r="AP31" s="19">
        <v>7635</v>
      </c>
      <c r="AQ31" s="19">
        <v>8740</v>
      </c>
      <c r="AR31" s="14">
        <f>SUM(AF31:AQ31)</f>
        <v>84717</v>
      </c>
      <c r="AS31" s="19">
        <v>8104</v>
      </c>
      <c r="AT31" s="19">
        <v>8649</v>
      </c>
      <c r="AU31" s="19">
        <v>7665</v>
      </c>
      <c r="AV31" s="19">
        <v>6448</v>
      </c>
      <c r="AW31" s="19">
        <v>7486</v>
      </c>
      <c r="AX31" s="19">
        <v>7562</v>
      </c>
      <c r="AY31" s="19">
        <v>5833</v>
      </c>
      <c r="AZ31" s="19">
        <v>5907</v>
      </c>
      <c r="BA31" s="68">
        <v>8110</v>
      </c>
      <c r="BB31" s="68">
        <v>7554</v>
      </c>
      <c r="BC31" s="68">
        <v>8190</v>
      </c>
      <c r="BD31" s="68">
        <v>8486</v>
      </c>
      <c r="BE31" s="14">
        <f>SUM(AS31:BD31)</f>
        <v>89994</v>
      </c>
      <c r="BF31" s="19">
        <v>7332</v>
      </c>
      <c r="BG31" s="19">
        <v>8157</v>
      </c>
      <c r="BH31" s="68">
        <v>7689</v>
      </c>
      <c r="BI31" s="68">
        <v>6603</v>
      </c>
      <c r="BJ31" s="68">
        <v>7789</v>
      </c>
      <c r="BK31" s="68">
        <v>7445</v>
      </c>
      <c r="BL31" s="68">
        <v>5251</v>
      </c>
      <c r="BM31" s="68">
        <v>5584</v>
      </c>
      <c r="BN31" s="68">
        <v>8501</v>
      </c>
      <c r="BO31" s="68">
        <v>9257</v>
      </c>
      <c r="BP31" s="68">
        <v>8854</v>
      </c>
      <c r="BQ31" s="68">
        <v>8548</v>
      </c>
      <c r="BR31" s="14">
        <f>SUM(BF31:BQ31)</f>
        <v>91010</v>
      </c>
      <c r="BS31" s="68">
        <v>8381</v>
      </c>
      <c r="BT31" s="68">
        <v>8845</v>
      </c>
      <c r="BU31" s="127">
        <v>8558</v>
      </c>
      <c r="BV31" s="127">
        <v>6496</v>
      </c>
      <c r="BW31" s="127">
        <v>7557</v>
      </c>
      <c r="BX31" s="127">
        <v>7994</v>
      </c>
      <c r="BY31" s="127">
        <v>5638</v>
      </c>
      <c r="BZ31" s="12">
        <v>6355</v>
      </c>
      <c r="CA31" s="127">
        <v>10446</v>
      </c>
      <c r="CB31" s="127">
        <v>10433</v>
      </c>
      <c r="CC31" s="127">
        <v>8349</v>
      </c>
      <c r="CD31" s="127">
        <v>9162</v>
      </c>
      <c r="CE31" s="14">
        <f>SUM(BS31:CD31)</f>
        <v>98214</v>
      </c>
      <c r="CF31" s="68">
        <v>7718</v>
      </c>
      <c r="CG31" s="68">
        <v>7946</v>
      </c>
      <c r="CH31" s="127">
        <v>8425</v>
      </c>
      <c r="CI31" s="127">
        <v>6723</v>
      </c>
      <c r="CJ31" s="12">
        <v>7723</v>
      </c>
      <c r="CK31" s="12">
        <v>8826</v>
      </c>
      <c r="CL31" s="12">
        <v>5378</v>
      </c>
      <c r="CM31" s="12">
        <v>5658</v>
      </c>
      <c r="CN31" s="153">
        <v>8885</v>
      </c>
    </row>
    <row r="32" spans="2:92" ht="15" hidden="1" customHeight="1">
      <c r="B32" s="49"/>
      <c r="C32" s="51" t="s">
        <v>6</v>
      </c>
      <c r="D32" s="39"/>
      <c r="E32" s="41" t="s">
        <v>67</v>
      </c>
      <c r="F32" s="8" t="s">
        <v>2</v>
      </c>
      <c r="G32" s="8" t="s">
        <v>2</v>
      </c>
      <c r="H32" s="8" t="s">
        <v>2</v>
      </c>
      <c r="I32" s="8" t="s">
        <v>2</v>
      </c>
      <c r="J32" s="8" t="s">
        <v>2</v>
      </c>
      <c r="K32" s="8" t="s">
        <v>2</v>
      </c>
      <c r="L32" s="8" t="s">
        <v>2</v>
      </c>
      <c r="M32" s="8" t="s">
        <v>2</v>
      </c>
      <c r="N32" s="8" t="s">
        <v>2</v>
      </c>
      <c r="O32" s="8" t="s">
        <v>2</v>
      </c>
      <c r="P32" s="8" t="s">
        <v>2</v>
      </c>
      <c r="Q32" s="8" t="s">
        <v>2</v>
      </c>
      <c r="R32" s="9" t="s">
        <v>2</v>
      </c>
      <c r="S32" s="8">
        <v>4446</v>
      </c>
      <c r="T32" s="8">
        <v>4811</v>
      </c>
      <c r="U32" s="8">
        <v>5134</v>
      </c>
      <c r="V32" s="8">
        <v>4443</v>
      </c>
      <c r="W32" s="8">
        <v>5698</v>
      </c>
      <c r="X32" s="8">
        <v>4810</v>
      </c>
      <c r="Y32" s="8">
        <v>1912</v>
      </c>
      <c r="Z32" s="8">
        <v>2315</v>
      </c>
      <c r="AA32" s="8">
        <v>3950</v>
      </c>
      <c r="AB32" s="8">
        <v>4664</v>
      </c>
      <c r="AC32" s="8">
        <v>4211</v>
      </c>
      <c r="AD32" s="8">
        <v>3079</v>
      </c>
      <c r="AE32" s="9">
        <f>SUM(S32:AD32)</f>
        <v>49473</v>
      </c>
      <c r="AF32" s="8">
        <v>2201</v>
      </c>
      <c r="AG32" s="8">
        <v>2567</v>
      </c>
      <c r="AH32" s="8">
        <v>1962</v>
      </c>
      <c r="AI32" s="8">
        <v>1266</v>
      </c>
      <c r="AJ32" s="8">
        <v>1198</v>
      </c>
      <c r="AK32" s="8">
        <v>2632</v>
      </c>
      <c r="AL32" s="8">
        <v>579</v>
      </c>
      <c r="AM32" s="8">
        <v>1474</v>
      </c>
      <c r="AN32" s="8">
        <v>1155</v>
      </c>
      <c r="AO32" s="8">
        <v>1125</v>
      </c>
      <c r="AP32" s="8">
        <v>1365</v>
      </c>
      <c r="AQ32" s="8">
        <v>2203</v>
      </c>
      <c r="AR32" s="9">
        <f>SUM(AF32:AQ32)</f>
        <v>19727</v>
      </c>
      <c r="AS32" s="8"/>
      <c r="AT32" s="8"/>
      <c r="AU32" s="8"/>
      <c r="AV32" s="8"/>
      <c r="AW32" s="8"/>
      <c r="AX32" s="8"/>
      <c r="AY32" s="8"/>
      <c r="AZ32" s="8"/>
      <c r="BA32" s="64"/>
      <c r="BB32" s="64"/>
      <c r="BC32" s="64"/>
      <c r="BD32" s="64"/>
      <c r="BE32" s="9">
        <f>SUM(AS32:BD32)</f>
        <v>0</v>
      </c>
      <c r="BF32" s="8"/>
      <c r="BG32" s="8"/>
      <c r="BH32" s="89"/>
      <c r="BI32" s="64"/>
      <c r="BJ32" s="64"/>
      <c r="BK32" s="89"/>
      <c r="BL32" s="64"/>
      <c r="BM32" s="64"/>
      <c r="BN32" s="64"/>
      <c r="BO32" s="64"/>
      <c r="BP32" s="64"/>
      <c r="BQ32" s="64"/>
      <c r="BR32" s="9">
        <f>SUM(BF32:BQ32)</f>
        <v>0</v>
      </c>
      <c r="BS32" s="64"/>
      <c r="BT32" s="64"/>
      <c r="BU32" s="64"/>
      <c r="BV32" s="64"/>
      <c r="BW32" s="64"/>
      <c r="BX32" s="64"/>
      <c r="BY32" s="64"/>
      <c r="BZ32" s="8"/>
      <c r="CA32" s="64"/>
      <c r="CB32" s="64"/>
      <c r="CC32" s="64"/>
      <c r="CD32" s="64"/>
      <c r="CE32" s="9">
        <f>SUM(BS32:CD32)</f>
        <v>0</v>
      </c>
      <c r="CF32" s="64"/>
      <c r="CG32" s="64"/>
      <c r="CH32" s="64"/>
      <c r="CI32" s="64"/>
      <c r="CJ32" s="8"/>
      <c r="CK32" s="8"/>
      <c r="CL32" s="8"/>
      <c r="CM32" s="8"/>
      <c r="CN32" s="141"/>
    </row>
    <row r="33" spans="2:92" ht="15" customHeight="1">
      <c r="B33" s="53"/>
      <c r="C33" s="52" t="s">
        <v>91</v>
      </c>
      <c r="D33" s="42"/>
      <c r="E33" s="137" t="s">
        <v>222</v>
      </c>
      <c r="F33" s="10" t="s">
        <v>2</v>
      </c>
      <c r="G33" s="10" t="s">
        <v>2</v>
      </c>
      <c r="H33" s="10" t="s">
        <v>2</v>
      </c>
      <c r="I33" s="10" t="s">
        <v>2</v>
      </c>
      <c r="J33" s="10" t="s">
        <v>2</v>
      </c>
      <c r="K33" s="10" t="s">
        <v>2</v>
      </c>
      <c r="L33" s="10">
        <v>0.86026686434395849</v>
      </c>
      <c r="M33" s="10">
        <v>0.98945783132530118</v>
      </c>
      <c r="N33" s="10">
        <v>0.69289164941338854</v>
      </c>
      <c r="O33" s="10">
        <v>0.36699895068205668</v>
      </c>
      <c r="P33" s="10">
        <v>0.53053336768874004</v>
      </c>
      <c r="Q33" s="10">
        <v>0.62827034883720934</v>
      </c>
      <c r="R33" s="11" t="s">
        <v>2</v>
      </c>
      <c r="S33" s="10">
        <v>0.61690023588178156</v>
      </c>
      <c r="T33" s="10">
        <v>0.64121018259362916</v>
      </c>
      <c r="U33" s="10">
        <v>0.69369004188623162</v>
      </c>
      <c r="V33" s="10">
        <v>0.84612454770519896</v>
      </c>
      <c r="W33" s="10">
        <v>0.87932098765432098</v>
      </c>
      <c r="X33" s="10">
        <v>0.71588033933621076</v>
      </c>
      <c r="Y33" s="10">
        <v>0.66653106884979152</v>
      </c>
      <c r="Z33" s="10">
        <v>0.84220868539988214</v>
      </c>
      <c r="AA33" s="10">
        <v>0.83699999999999997</v>
      </c>
      <c r="AB33" s="10">
        <v>0.85599999999999998</v>
      </c>
      <c r="AC33" s="10">
        <v>0.87</v>
      </c>
      <c r="AD33" s="10">
        <v>0.86599999999999999</v>
      </c>
      <c r="AE33" s="11">
        <f>AE31/AE26</f>
        <v>0.76982284956422886</v>
      </c>
      <c r="AF33" s="10">
        <v>0.86199999999999999</v>
      </c>
      <c r="AG33" s="10">
        <v>0.86199999999999999</v>
      </c>
      <c r="AH33" s="10">
        <v>0.86799999999999999</v>
      </c>
      <c r="AI33" s="10">
        <v>0.873</v>
      </c>
      <c r="AJ33" s="10">
        <v>0.92</v>
      </c>
      <c r="AK33" s="10">
        <v>0.91100000000000003</v>
      </c>
      <c r="AL33" s="10">
        <v>0.65900000000000003</v>
      </c>
      <c r="AM33" s="10">
        <v>0.83899999999999997</v>
      </c>
      <c r="AN33" s="10">
        <v>0.8</v>
      </c>
      <c r="AO33" s="10">
        <v>0.81399999999999995</v>
      </c>
      <c r="AP33" s="10">
        <v>0.81799999999999995</v>
      </c>
      <c r="AQ33" s="10">
        <v>0.82799999999999996</v>
      </c>
      <c r="AR33" s="11">
        <f>AR31/AR26</f>
        <v>0.8311618232835587</v>
      </c>
      <c r="AS33" s="10">
        <v>0.81299999999999994</v>
      </c>
      <c r="AT33" s="10">
        <v>0.80800000000000005</v>
      </c>
      <c r="AU33" s="10">
        <v>0.82599999999999996</v>
      </c>
      <c r="AV33" s="10">
        <v>0.85</v>
      </c>
      <c r="AW33" s="10">
        <v>0.82199999999999995</v>
      </c>
      <c r="AX33" s="10">
        <v>0.82899999999999996</v>
      </c>
      <c r="AY33" s="10">
        <v>0.46700000000000003</v>
      </c>
      <c r="AZ33" s="10">
        <v>0.753</v>
      </c>
      <c r="BA33" s="65">
        <v>0.76100000000000001</v>
      </c>
      <c r="BB33" s="65">
        <v>0.71899999999999997</v>
      </c>
      <c r="BC33" s="65">
        <v>0.74099999999999999</v>
      </c>
      <c r="BD33" s="65">
        <v>0.70699999999999996</v>
      </c>
      <c r="BE33" s="11">
        <f>BE31/BE26</f>
        <v>0.74789329344303168</v>
      </c>
      <c r="BF33" s="10">
        <v>0.67600000000000005</v>
      </c>
      <c r="BG33" s="10">
        <v>0.70299999999999996</v>
      </c>
      <c r="BH33" s="65">
        <v>0.73499999999999999</v>
      </c>
      <c r="BI33" s="65">
        <v>0.73899999999999999</v>
      </c>
      <c r="BJ33" s="65">
        <v>0.751</v>
      </c>
      <c r="BK33" s="65">
        <v>0.74</v>
      </c>
      <c r="BL33" s="65">
        <v>0.35299999999999998</v>
      </c>
      <c r="BM33" s="65">
        <v>0.63</v>
      </c>
      <c r="BN33" s="65">
        <v>0.69599999999999995</v>
      </c>
      <c r="BO33" s="65">
        <v>0.67</v>
      </c>
      <c r="BP33" s="65">
        <v>0.70499999999999996</v>
      </c>
      <c r="BQ33" s="65">
        <v>0.66</v>
      </c>
      <c r="BR33" s="11">
        <f>BR31/BR26</f>
        <v>0.66180908542216599</v>
      </c>
      <c r="BS33" s="65">
        <v>0.61599999999999999</v>
      </c>
      <c r="BT33" s="65">
        <v>0.626</v>
      </c>
      <c r="BU33" s="65">
        <v>0.68300000000000005</v>
      </c>
      <c r="BV33" s="65">
        <v>0.67500000000000004</v>
      </c>
      <c r="BW33" s="65">
        <v>0.68300000000000005</v>
      </c>
      <c r="BX33" s="65">
        <v>0.70799999999999996</v>
      </c>
      <c r="BY33" s="65">
        <v>0.33600000000000002</v>
      </c>
      <c r="BZ33" s="10">
        <v>0.61299999999999999</v>
      </c>
      <c r="CA33" s="65">
        <v>0.67900000000000005</v>
      </c>
      <c r="CB33" s="65">
        <v>0.63600000000000001</v>
      </c>
      <c r="CC33" s="65">
        <v>0.63300000000000001</v>
      </c>
      <c r="CD33" s="65">
        <v>0.61399999999999999</v>
      </c>
      <c r="CE33" s="11">
        <f>CE31/CE26</f>
        <v>0.61642649126330584</v>
      </c>
      <c r="CF33" s="65">
        <v>0.55100000000000005</v>
      </c>
      <c r="CG33" s="65">
        <v>0.58899999999999997</v>
      </c>
      <c r="CH33" s="65">
        <v>0.64500000000000002</v>
      </c>
      <c r="CI33" s="65">
        <v>0.628</v>
      </c>
      <c r="CJ33" s="10">
        <v>0.64500000000000002</v>
      </c>
      <c r="CK33" s="10">
        <v>0.67</v>
      </c>
      <c r="CL33" s="10">
        <v>0.29299999999999998</v>
      </c>
      <c r="CM33" s="10">
        <v>0.56596979093728117</v>
      </c>
      <c r="CN33" s="142">
        <v>0.61199999999999999</v>
      </c>
    </row>
    <row r="34" spans="2:92" ht="15" customHeight="1">
      <c r="BY34" s="73"/>
      <c r="BZ34" s="73"/>
      <c r="CA34" s="73"/>
      <c r="CB34" s="73"/>
      <c r="CC34" s="73"/>
      <c r="CD34" s="73"/>
    </row>
    <row r="35" spans="2:92" ht="15" customHeight="1">
      <c r="B35" s="18" t="s">
        <v>217</v>
      </c>
    </row>
    <row r="36" spans="2:92" ht="15" customHeight="1">
      <c r="B36" s="18" t="s">
        <v>229</v>
      </c>
      <c r="D36" s="36"/>
    </row>
    <row r="37" spans="2:92" ht="24.75" customHeight="1">
      <c r="B37" s="192"/>
      <c r="C37" s="193"/>
      <c r="D37" s="192"/>
      <c r="E37" s="193"/>
      <c r="F37" s="207" t="s">
        <v>29</v>
      </c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9"/>
      <c r="R37" s="2" t="s">
        <v>30</v>
      </c>
      <c r="S37" s="207" t="s">
        <v>31</v>
      </c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9"/>
      <c r="AE37" s="2" t="s">
        <v>32</v>
      </c>
      <c r="AF37" s="158" t="s">
        <v>33</v>
      </c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59" t="s">
        <v>105</v>
      </c>
      <c r="AS37" s="159" t="s">
        <v>106</v>
      </c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1"/>
      <c r="BE37" s="59" t="s">
        <v>125</v>
      </c>
      <c r="BF37" s="159" t="s">
        <v>218</v>
      </c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1"/>
      <c r="BR37" s="59" t="s">
        <v>172</v>
      </c>
      <c r="BS37" s="159" t="s">
        <v>180</v>
      </c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1"/>
      <c r="CE37" s="59" t="s">
        <v>203</v>
      </c>
      <c r="CF37" s="155" t="s">
        <v>204</v>
      </c>
      <c r="CG37" s="156"/>
      <c r="CH37" s="156"/>
      <c r="CI37" s="156"/>
      <c r="CJ37" s="156"/>
      <c r="CK37" s="156"/>
      <c r="CL37" s="156"/>
      <c r="CM37" s="156"/>
      <c r="CN37" s="157"/>
    </row>
    <row r="38" spans="2:92" ht="15" customHeight="1">
      <c r="B38" s="194"/>
      <c r="C38" s="195"/>
      <c r="D38" s="194"/>
      <c r="E38" s="195"/>
      <c r="F38" s="3" t="s">
        <v>47</v>
      </c>
      <c r="G38" s="3" t="s">
        <v>48</v>
      </c>
      <c r="H38" s="3" t="s">
        <v>49</v>
      </c>
      <c r="I38" s="3" t="s">
        <v>50</v>
      </c>
      <c r="J38" s="3" t="s">
        <v>51</v>
      </c>
      <c r="K38" s="3" t="s">
        <v>52</v>
      </c>
      <c r="L38" s="3" t="s">
        <v>53</v>
      </c>
      <c r="M38" s="3" t="s">
        <v>54</v>
      </c>
      <c r="N38" s="3" t="s">
        <v>55</v>
      </c>
      <c r="O38" s="3" t="s">
        <v>56</v>
      </c>
      <c r="P38" s="3" t="s">
        <v>57</v>
      </c>
      <c r="Q38" s="3" t="s">
        <v>58</v>
      </c>
      <c r="R38" s="4" t="s">
        <v>46</v>
      </c>
      <c r="S38" s="3" t="s">
        <v>59</v>
      </c>
      <c r="T38" s="3" t="s">
        <v>60</v>
      </c>
      <c r="U38" s="3" t="s">
        <v>61</v>
      </c>
      <c r="V38" s="3" t="s">
        <v>62</v>
      </c>
      <c r="W38" s="3" t="s">
        <v>51</v>
      </c>
      <c r="X38" s="3" t="s">
        <v>52</v>
      </c>
      <c r="Y38" s="3" t="s">
        <v>53</v>
      </c>
      <c r="Z38" s="3" t="s">
        <v>54</v>
      </c>
      <c r="AA38" s="3" t="s">
        <v>55</v>
      </c>
      <c r="AB38" s="3" t="s">
        <v>56</v>
      </c>
      <c r="AC38" s="3" t="s">
        <v>57</v>
      </c>
      <c r="AD38" s="3" t="s">
        <v>58</v>
      </c>
      <c r="AE38" s="4" t="s">
        <v>46</v>
      </c>
      <c r="AF38" s="3" t="s">
        <v>59</v>
      </c>
      <c r="AG38" s="3" t="s">
        <v>60</v>
      </c>
      <c r="AH38" s="3" t="s">
        <v>61</v>
      </c>
      <c r="AI38" s="3" t="s">
        <v>62</v>
      </c>
      <c r="AJ38" s="3" t="s">
        <v>51</v>
      </c>
      <c r="AK38" s="3" t="s">
        <v>52</v>
      </c>
      <c r="AL38" s="3" t="s">
        <v>53</v>
      </c>
      <c r="AM38" s="3" t="s">
        <v>54</v>
      </c>
      <c r="AN38" s="3" t="s">
        <v>97</v>
      </c>
      <c r="AO38" s="3" t="s">
        <v>99</v>
      </c>
      <c r="AP38" s="3" t="s">
        <v>223</v>
      </c>
      <c r="AQ38" s="3" t="s">
        <v>224</v>
      </c>
      <c r="AR38" s="4" t="s">
        <v>46</v>
      </c>
      <c r="AS38" s="3" t="s">
        <v>59</v>
      </c>
      <c r="AT38" s="3" t="s">
        <v>60</v>
      </c>
      <c r="AU38" s="3" t="s">
        <v>61</v>
      </c>
      <c r="AV38" s="3" t="s">
        <v>100</v>
      </c>
      <c r="AW38" s="3" t="s">
        <v>101</v>
      </c>
      <c r="AX38" s="3" t="s">
        <v>111</v>
      </c>
      <c r="AY38" s="3" t="s">
        <v>113</v>
      </c>
      <c r="AZ38" s="3" t="s">
        <v>115</v>
      </c>
      <c r="BA38" s="62" t="s">
        <v>117</v>
      </c>
      <c r="BB38" s="62" t="s">
        <v>120</v>
      </c>
      <c r="BC38" s="62" t="s">
        <v>122</v>
      </c>
      <c r="BD38" s="62" t="s">
        <v>124</v>
      </c>
      <c r="BE38" s="4" t="s">
        <v>46</v>
      </c>
      <c r="BF38" s="3" t="s">
        <v>59</v>
      </c>
      <c r="BG38" s="3" t="s">
        <v>135</v>
      </c>
      <c r="BH38" s="62" t="s">
        <v>138</v>
      </c>
      <c r="BI38" s="62" t="s">
        <v>140</v>
      </c>
      <c r="BJ38" s="62" t="s">
        <v>158</v>
      </c>
      <c r="BK38" s="62" t="s">
        <v>162</v>
      </c>
      <c r="BL38" s="62" t="s">
        <v>165</v>
      </c>
      <c r="BM38" s="62" t="s">
        <v>167</v>
      </c>
      <c r="BN38" s="62" t="s">
        <v>168</v>
      </c>
      <c r="BO38" s="62" t="s">
        <v>169</v>
      </c>
      <c r="BP38" s="62" t="s">
        <v>170</v>
      </c>
      <c r="BQ38" s="62" t="s">
        <v>171</v>
      </c>
      <c r="BR38" s="4" t="s">
        <v>46</v>
      </c>
      <c r="BS38" s="131" t="s">
        <v>59</v>
      </c>
      <c r="BT38" s="131" t="s">
        <v>174</v>
      </c>
      <c r="BU38" s="131" t="s">
        <v>175</v>
      </c>
      <c r="BV38" s="131" t="s">
        <v>179</v>
      </c>
      <c r="BW38" s="131" t="s">
        <v>182</v>
      </c>
      <c r="BX38" s="3" t="s">
        <v>185</v>
      </c>
      <c r="BY38" s="62" t="s">
        <v>187</v>
      </c>
      <c r="BZ38" s="62" t="s">
        <v>189</v>
      </c>
      <c r="CA38" s="62" t="s">
        <v>192</v>
      </c>
      <c r="CB38" s="62" t="s">
        <v>195</v>
      </c>
      <c r="CC38" s="62" t="s">
        <v>198</v>
      </c>
      <c r="CD38" s="62" t="s">
        <v>201</v>
      </c>
      <c r="CE38" s="4" t="s">
        <v>46</v>
      </c>
      <c r="CF38" s="131" t="s">
        <v>59</v>
      </c>
      <c r="CG38" s="131" t="s">
        <v>174</v>
      </c>
      <c r="CH38" s="132" t="s">
        <v>177</v>
      </c>
      <c r="CI38" s="131" t="s">
        <v>179</v>
      </c>
      <c r="CJ38" s="131" t="s">
        <v>182</v>
      </c>
      <c r="CK38" s="131" t="s">
        <v>185</v>
      </c>
      <c r="CL38" s="62" t="s">
        <v>187</v>
      </c>
      <c r="CM38" s="62" t="s">
        <v>189</v>
      </c>
      <c r="CN38" s="62" t="s">
        <v>245</v>
      </c>
    </row>
    <row r="39" spans="2:92" ht="15" customHeight="1">
      <c r="B39" s="177" t="s">
        <v>21</v>
      </c>
      <c r="C39" s="178"/>
      <c r="D39" s="164" t="s">
        <v>81</v>
      </c>
      <c r="E39" s="165"/>
      <c r="F39" s="30">
        <v>214</v>
      </c>
      <c r="G39" s="30">
        <v>224</v>
      </c>
      <c r="H39" s="30">
        <v>201</v>
      </c>
      <c r="I39" s="30">
        <v>211</v>
      </c>
      <c r="J39" s="30">
        <v>234</v>
      </c>
      <c r="K39" s="30">
        <v>223</v>
      </c>
      <c r="L39" s="30">
        <v>69</v>
      </c>
      <c r="M39" s="30">
        <v>120</v>
      </c>
      <c r="N39" s="30">
        <v>183</v>
      </c>
      <c r="O39" s="30">
        <v>196</v>
      </c>
      <c r="P39" s="30">
        <v>130</v>
      </c>
      <c r="Q39" s="30">
        <v>152</v>
      </c>
      <c r="R39" s="31">
        <f>SUM(F39:Q39)</f>
        <v>2157</v>
      </c>
      <c r="S39" s="30">
        <v>144</v>
      </c>
      <c r="T39" s="30">
        <v>192</v>
      </c>
      <c r="U39" s="30">
        <v>177</v>
      </c>
      <c r="V39" s="30">
        <v>166</v>
      </c>
      <c r="W39" s="30">
        <v>178</v>
      </c>
      <c r="X39" s="30">
        <v>263</v>
      </c>
      <c r="Y39" s="30">
        <v>151</v>
      </c>
      <c r="Z39" s="30">
        <v>171</v>
      </c>
      <c r="AA39" s="30">
        <v>253</v>
      </c>
      <c r="AB39" s="30">
        <v>211</v>
      </c>
      <c r="AC39" s="30">
        <v>180</v>
      </c>
      <c r="AD39" s="30">
        <v>220</v>
      </c>
      <c r="AE39" s="31">
        <f>SUM(S39:AD39)</f>
        <v>2306</v>
      </c>
      <c r="AF39" s="30">
        <v>213</v>
      </c>
      <c r="AG39" s="30">
        <v>204</v>
      </c>
      <c r="AH39" s="30">
        <v>256</v>
      </c>
      <c r="AI39" s="30">
        <v>219</v>
      </c>
      <c r="AJ39" s="30">
        <v>255</v>
      </c>
      <c r="AK39" s="30">
        <v>276</v>
      </c>
      <c r="AL39" s="30">
        <v>224</v>
      </c>
      <c r="AM39" s="30">
        <v>230</v>
      </c>
      <c r="AN39" s="30">
        <v>296</v>
      </c>
      <c r="AO39" s="30">
        <v>246</v>
      </c>
      <c r="AP39" s="30">
        <v>248</v>
      </c>
      <c r="AQ39" s="30">
        <v>204</v>
      </c>
      <c r="AR39" s="31">
        <f>SUM(AF39:AQ39)</f>
        <v>2871</v>
      </c>
      <c r="AS39" s="30">
        <v>192</v>
      </c>
      <c r="AT39" s="30">
        <v>205</v>
      </c>
      <c r="AU39" s="30">
        <v>211</v>
      </c>
      <c r="AV39" s="30">
        <v>226</v>
      </c>
      <c r="AW39" s="30">
        <v>276</v>
      </c>
      <c r="AX39" s="30">
        <v>309</v>
      </c>
      <c r="AY39" s="30">
        <v>234</v>
      </c>
      <c r="AZ39" s="30">
        <v>264</v>
      </c>
      <c r="BA39" s="72">
        <v>280</v>
      </c>
      <c r="BB39" s="72">
        <v>297</v>
      </c>
      <c r="BC39" s="72">
        <v>256</v>
      </c>
      <c r="BD39" s="72">
        <v>225</v>
      </c>
      <c r="BE39" s="31">
        <f>SUM(AS39:BD39)</f>
        <v>2975</v>
      </c>
      <c r="BF39" s="30">
        <v>184</v>
      </c>
      <c r="BG39" s="30">
        <v>222</v>
      </c>
      <c r="BH39" s="72">
        <v>214</v>
      </c>
      <c r="BI39" s="72">
        <v>230</v>
      </c>
      <c r="BJ39" s="72">
        <v>250</v>
      </c>
      <c r="BK39" s="72">
        <v>299</v>
      </c>
      <c r="BL39" s="72">
        <v>245</v>
      </c>
      <c r="BM39" s="72">
        <v>234</v>
      </c>
      <c r="BN39" s="72">
        <v>250</v>
      </c>
      <c r="BO39" s="72">
        <v>263</v>
      </c>
      <c r="BP39" s="72">
        <v>206</v>
      </c>
      <c r="BQ39" s="72">
        <v>193</v>
      </c>
      <c r="BR39" s="31">
        <f>SUM(BF39:BQ39)</f>
        <v>2790</v>
      </c>
      <c r="BS39" s="72">
        <v>203</v>
      </c>
      <c r="BT39" s="72">
        <v>196</v>
      </c>
      <c r="BU39" s="72">
        <v>184</v>
      </c>
      <c r="BV39" s="72">
        <v>209</v>
      </c>
      <c r="BW39" s="72">
        <v>227</v>
      </c>
      <c r="BX39" s="72">
        <v>248</v>
      </c>
      <c r="BY39" s="72">
        <v>195</v>
      </c>
      <c r="BZ39" s="30">
        <v>235</v>
      </c>
      <c r="CA39" s="72">
        <v>237</v>
      </c>
      <c r="CB39" s="72">
        <v>238</v>
      </c>
      <c r="CC39" s="72">
        <v>188</v>
      </c>
      <c r="CD39" s="72">
        <v>199</v>
      </c>
      <c r="CE39" s="31">
        <f>SUM(BS39:CD39)</f>
        <v>2559</v>
      </c>
      <c r="CF39" s="72">
        <v>201</v>
      </c>
      <c r="CG39" s="72">
        <v>175</v>
      </c>
      <c r="CH39" s="72">
        <v>258</v>
      </c>
      <c r="CI39" s="72">
        <v>224</v>
      </c>
      <c r="CJ39" s="30">
        <v>265</v>
      </c>
      <c r="CK39" s="30">
        <v>286</v>
      </c>
      <c r="CL39" s="30">
        <v>202</v>
      </c>
      <c r="CM39" s="30">
        <v>201</v>
      </c>
      <c r="CN39" s="149">
        <v>279</v>
      </c>
    </row>
    <row r="40" spans="2:92" ht="15" customHeight="1">
      <c r="B40" s="177" t="s">
        <v>22</v>
      </c>
      <c r="C40" s="178"/>
      <c r="D40" s="164" t="s">
        <v>82</v>
      </c>
      <c r="E40" s="165"/>
      <c r="F40" s="21">
        <v>11549</v>
      </c>
      <c r="G40" s="21">
        <v>11773</v>
      </c>
      <c r="H40" s="21">
        <v>11974</v>
      </c>
      <c r="I40" s="21">
        <v>12185</v>
      </c>
      <c r="J40" s="21">
        <v>12419</v>
      </c>
      <c r="K40" s="21">
        <v>12642</v>
      </c>
      <c r="L40" s="21">
        <v>12711</v>
      </c>
      <c r="M40" s="21">
        <v>12831</v>
      </c>
      <c r="N40" s="21">
        <v>13014</v>
      </c>
      <c r="O40" s="21">
        <v>13210</v>
      </c>
      <c r="P40" s="21">
        <v>13340</v>
      </c>
      <c r="Q40" s="21">
        <v>13492</v>
      </c>
      <c r="R40" s="22">
        <v>13492</v>
      </c>
      <c r="S40" s="21">
        <v>13636</v>
      </c>
      <c r="T40" s="21">
        <v>13828</v>
      </c>
      <c r="U40" s="21">
        <v>14005</v>
      </c>
      <c r="V40" s="21">
        <v>14171</v>
      </c>
      <c r="W40" s="21">
        <v>14349</v>
      </c>
      <c r="X40" s="21">
        <v>14612</v>
      </c>
      <c r="Y40" s="21">
        <v>14763</v>
      </c>
      <c r="Z40" s="21">
        <v>14934</v>
      </c>
      <c r="AA40" s="21">
        <v>15187</v>
      </c>
      <c r="AB40" s="21">
        <v>15398</v>
      </c>
      <c r="AC40" s="21">
        <v>15578</v>
      </c>
      <c r="AD40" s="21">
        <v>15798</v>
      </c>
      <c r="AE40" s="22">
        <f>AD40</f>
        <v>15798</v>
      </c>
      <c r="AF40" s="21">
        <v>16011</v>
      </c>
      <c r="AG40" s="21">
        <v>16215</v>
      </c>
      <c r="AH40" s="21">
        <v>16471</v>
      </c>
      <c r="AI40" s="21">
        <v>16690</v>
      </c>
      <c r="AJ40" s="21">
        <v>16945</v>
      </c>
      <c r="AK40" s="21">
        <v>17221</v>
      </c>
      <c r="AL40" s="21">
        <v>17445</v>
      </c>
      <c r="AM40" s="21">
        <v>17675</v>
      </c>
      <c r="AN40" s="21">
        <v>17971</v>
      </c>
      <c r="AO40" s="21">
        <v>18217</v>
      </c>
      <c r="AP40" s="21">
        <v>18465</v>
      </c>
      <c r="AQ40" s="21">
        <v>18669</v>
      </c>
      <c r="AR40" s="22">
        <f>AQ40</f>
        <v>18669</v>
      </c>
      <c r="AS40" s="21">
        <v>18861</v>
      </c>
      <c r="AT40" s="21">
        <v>19066</v>
      </c>
      <c r="AU40" s="21">
        <v>19277</v>
      </c>
      <c r="AV40" s="21">
        <v>19503</v>
      </c>
      <c r="AW40" s="21">
        <v>19779</v>
      </c>
      <c r="AX40" s="21">
        <v>20088</v>
      </c>
      <c r="AY40" s="21">
        <v>20322</v>
      </c>
      <c r="AZ40" s="21">
        <v>20586</v>
      </c>
      <c r="BA40" s="74">
        <v>20866</v>
      </c>
      <c r="BB40" s="74">
        <v>21163</v>
      </c>
      <c r="BC40" s="74">
        <v>21419</v>
      </c>
      <c r="BD40" s="74">
        <v>21644</v>
      </c>
      <c r="BE40" s="22">
        <f>BD40</f>
        <v>21644</v>
      </c>
      <c r="BF40" s="21">
        <v>21828</v>
      </c>
      <c r="BG40" s="21">
        <v>22050</v>
      </c>
      <c r="BH40" s="74">
        <v>22264</v>
      </c>
      <c r="BI40" s="74">
        <v>22494</v>
      </c>
      <c r="BJ40" s="74">
        <v>22744</v>
      </c>
      <c r="BK40" s="74">
        <v>23043</v>
      </c>
      <c r="BL40" s="74">
        <v>23288</v>
      </c>
      <c r="BM40" s="74">
        <v>23522</v>
      </c>
      <c r="BN40" s="74">
        <v>23772</v>
      </c>
      <c r="BO40" s="74">
        <v>24035</v>
      </c>
      <c r="BP40" s="74">
        <v>24241</v>
      </c>
      <c r="BQ40" s="74">
        <v>24434</v>
      </c>
      <c r="BR40" s="22">
        <f>BQ40</f>
        <v>24434</v>
      </c>
      <c r="BS40" s="74">
        <v>24637</v>
      </c>
      <c r="BT40" s="74">
        <v>24833</v>
      </c>
      <c r="BU40" s="74">
        <v>25017</v>
      </c>
      <c r="BV40" s="74">
        <v>25226</v>
      </c>
      <c r="BW40" s="74">
        <v>25453</v>
      </c>
      <c r="BX40" s="74">
        <v>25701</v>
      </c>
      <c r="BY40" s="74">
        <v>25896</v>
      </c>
      <c r="BZ40" s="21">
        <v>26131</v>
      </c>
      <c r="CA40" s="74">
        <v>26368</v>
      </c>
      <c r="CB40" s="74">
        <v>26606</v>
      </c>
      <c r="CC40" s="74">
        <v>26794</v>
      </c>
      <c r="CD40" s="74">
        <v>26993</v>
      </c>
      <c r="CE40" s="22">
        <f>CD40</f>
        <v>26993</v>
      </c>
      <c r="CF40" s="74">
        <v>27194</v>
      </c>
      <c r="CG40" s="74">
        <v>27369</v>
      </c>
      <c r="CH40" s="74">
        <v>27627</v>
      </c>
      <c r="CI40" s="74">
        <v>27851</v>
      </c>
      <c r="CJ40" s="21">
        <v>28116</v>
      </c>
      <c r="CK40" s="21">
        <v>28402</v>
      </c>
      <c r="CL40" s="21">
        <v>28604</v>
      </c>
      <c r="CM40" s="21">
        <v>28805</v>
      </c>
      <c r="CN40" s="151">
        <v>29084</v>
      </c>
    </row>
    <row r="41" spans="2:92" ht="15" customHeight="1">
      <c r="B41" s="196" t="s">
        <v>109</v>
      </c>
      <c r="C41" s="197"/>
      <c r="D41" s="198" t="s">
        <v>83</v>
      </c>
      <c r="E41" s="199"/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1" t="s">
        <v>2</v>
      </c>
      <c r="S41" s="10">
        <v>5.7599999999999998E-2</v>
      </c>
      <c r="T41" s="10">
        <v>0.13439999999999999</v>
      </c>
      <c r="U41" s="10">
        <v>0.20519999999999999</v>
      </c>
      <c r="V41" s="10">
        <v>0.27160000000000001</v>
      </c>
      <c r="W41" s="10">
        <v>0.34279999999999999</v>
      </c>
      <c r="X41" s="10">
        <v>0.44800000000000001</v>
      </c>
      <c r="Y41" s="10">
        <v>0.50839999999999996</v>
      </c>
      <c r="Z41" s="10">
        <v>0.57679999999999998</v>
      </c>
      <c r="AA41" s="10">
        <v>0.67800000000000005</v>
      </c>
      <c r="AB41" s="10">
        <v>0.76200000000000001</v>
      </c>
      <c r="AC41" s="10">
        <v>0.83399999999999996</v>
      </c>
      <c r="AD41" s="10">
        <v>0.92200000000000004</v>
      </c>
      <c r="AE41" s="11">
        <f>AD41</f>
        <v>0.92200000000000004</v>
      </c>
      <c r="AF41" s="10">
        <v>8.8999999999999996E-2</v>
      </c>
      <c r="AG41" s="10">
        <v>0.17399999999999999</v>
      </c>
      <c r="AH41" s="10">
        <v>0.28000000000000003</v>
      </c>
      <c r="AI41" s="10">
        <v>0.372</v>
      </c>
      <c r="AJ41" s="10">
        <v>0.47799999999999998</v>
      </c>
      <c r="AK41" s="10">
        <v>0.59299999999999997</v>
      </c>
      <c r="AL41" s="10">
        <v>0.68600000000000005</v>
      </c>
      <c r="AM41" s="10">
        <v>0.78200000000000003</v>
      </c>
      <c r="AN41" s="10">
        <v>0.90500000000000003</v>
      </c>
      <c r="AO41" s="10">
        <v>1.008</v>
      </c>
      <c r="AP41" s="10">
        <v>1.111</v>
      </c>
      <c r="AQ41" s="10">
        <v>1.196</v>
      </c>
      <c r="AR41" s="11">
        <f>AQ41</f>
        <v>1.196</v>
      </c>
      <c r="AS41" s="10">
        <v>0.08</v>
      </c>
      <c r="AT41" s="10">
        <v>0.16500000000000001</v>
      </c>
      <c r="AU41" s="10">
        <v>0.253</v>
      </c>
      <c r="AV41" s="10">
        <v>0.34799999999999998</v>
      </c>
      <c r="AW41" s="10">
        <v>0.46300000000000002</v>
      </c>
      <c r="AX41" s="10">
        <v>0.59099999999999997</v>
      </c>
      <c r="AY41" s="10">
        <v>0.68899999999999995</v>
      </c>
      <c r="AZ41" s="10">
        <v>0.79900000000000004</v>
      </c>
      <c r="BA41" s="65">
        <v>0.91500000000000004</v>
      </c>
      <c r="BB41" s="65">
        <v>1.0389999999999999</v>
      </c>
      <c r="BC41" s="65">
        <v>1.1459999999999999</v>
      </c>
      <c r="BD41" s="65">
        <v>1.24</v>
      </c>
      <c r="BE41" s="11">
        <f>BD41</f>
        <v>1.24</v>
      </c>
      <c r="BF41" s="10">
        <v>7.6999999999999999E-2</v>
      </c>
      <c r="BG41" s="10">
        <v>0.16900000000000001</v>
      </c>
      <c r="BH41" s="65">
        <v>0.25800000000000001</v>
      </c>
      <c r="BI41" s="65">
        <v>0.35399999999999998</v>
      </c>
      <c r="BJ41" s="65">
        <v>0.45800000000000002</v>
      </c>
      <c r="BK41" s="65">
        <v>0.58299999999999996</v>
      </c>
      <c r="BL41" s="65">
        <v>0.68500000000000005</v>
      </c>
      <c r="BM41" s="65">
        <v>0.78300000000000003</v>
      </c>
      <c r="BN41" s="65">
        <v>0.88700000000000001</v>
      </c>
      <c r="BO41" s="65">
        <v>0.996</v>
      </c>
      <c r="BP41" s="65">
        <v>1.0820000000000001</v>
      </c>
      <c r="BQ41" s="65">
        <v>1.163</v>
      </c>
      <c r="BR41" s="11">
        <f>BQ41</f>
        <v>1.163</v>
      </c>
      <c r="BS41" s="65">
        <v>8.5000000000000006E-2</v>
      </c>
      <c r="BT41" s="65">
        <v>0.16600000000000001</v>
      </c>
      <c r="BU41" s="65">
        <v>0.24299999999999999</v>
      </c>
      <c r="BV41" s="65">
        <v>0.33</v>
      </c>
      <c r="BW41" s="65">
        <v>0.42499999999999999</v>
      </c>
      <c r="BX41" s="65">
        <v>0.52800000000000002</v>
      </c>
      <c r="BY41" s="65">
        <v>0.60899999999999999</v>
      </c>
      <c r="BZ41" s="10">
        <v>0.70699999999999996</v>
      </c>
      <c r="CA41" s="65">
        <v>0.80600000000000005</v>
      </c>
      <c r="CB41" s="65">
        <v>0.90500000000000003</v>
      </c>
      <c r="CC41" s="65">
        <v>0.98299999999999998</v>
      </c>
      <c r="CD41" s="65">
        <v>1.0660000000000001</v>
      </c>
      <c r="CE41" s="11">
        <f>CD41</f>
        <v>1.0660000000000001</v>
      </c>
      <c r="CF41" s="65">
        <v>8.4000000000000005E-2</v>
      </c>
      <c r="CG41" s="65">
        <v>0.157</v>
      </c>
      <c r="CH41" s="65">
        <v>0.26400000000000001</v>
      </c>
      <c r="CI41" s="65">
        <v>0.35799999999999998</v>
      </c>
      <c r="CJ41" s="10">
        <v>0.46800000000000003</v>
      </c>
      <c r="CK41" s="10">
        <v>0.58699999999999997</v>
      </c>
      <c r="CL41" s="10">
        <v>0.67100000000000004</v>
      </c>
      <c r="CM41" s="10">
        <v>0.755</v>
      </c>
      <c r="CN41" s="142">
        <v>0.871</v>
      </c>
    </row>
    <row r="42" spans="2:92" ht="15" customHeight="1">
      <c r="BA42" s="73"/>
      <c r="BB42" s="73"/>
      <c r="BC42" s="73"/>
      <c r="BD42" s="73"/>
    </row>
    <row r="43" spans="2:92" ht="15" customHeight="1">
      <c r="B43" s="18" t="s">
        <v>230</v>
      </c>
    </row>
    <row r="44" spans="2:92" ht="15" customHeight="1">
      <c r="B44" s="18" t="s">
        <v>231</v>
      </c>
      <c r="C44" s="56"/>
      <c r="D44" s="58"/>
      <c r="E44" s="57"/>
    </row>
    <row r="45" spans="2:92" ht="24.75" customHeight="1">
      <c r="B45" s="176"/>
      <c r="C45" s="176"/>
      <c r="D45" s="175"/>
      <c r="E45" s="176"/>
      <c r="F45" s="207" t="s">
        <v>29</v>
      </c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9"/>
      <c r="R45" s="2" t="s">
        <v>30</v>
      </c>
      <c r="S45" s="207" t="s">
        <v>31</v>
      </c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9"/>
      <c r="AE45" s="2" t="s">
        <v>32</v>
      </c>
      <c r="AF45" s="158" t="s">
        <v>33</v>
      </c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59" t="s">
        <v>105</v>
      </c>
      <c r="AS45" s="159" t="s">
        <v>106</v>
      </c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1"/>
      <c r="BE45" s="59" t="s">
        <v>125</v>
      </c>
      <c r="BF45" s="159" t="s">
        <v>218</v>
      </c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1"/>
      <c r="BR45" s="59" t="s">
        <v>172</v>
      </c>
      <c r="BS45" s="159" t="s">
        <v>180</v>
      </c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1"/>
      <c r="CE45" s="59" t="s">
        <v>203</v>
      </c>
      <c r="CF45" s="155" t="s">
        <v>204</v>
      </c>
      <c r="CG45" s="156"/>
      <c r="CH45" s="156"/>
      <c r="CI45" s="156"/>
      <c r="CJ45" s="156"/>
      <c r="CK45" s="156"/>
      <c r="CL45" s="156"/>
      <c r="CM45" s="156"/>
      <c r="CN45" s="157"/>
    </row>
    <row r="46" spans="2:92" ht="15" customHeight="1">
      <c r="B46" s="175"/>
      <c r="C46" s="175"/>
      <c r="D46" s="175"/>
      <c r="E46" s="175"/>
      <c r="F46" s="3" t="s">
        <v>47</v>
      </c>
      <c r="G46" s="3" t="s">
        <v>48</v>
      </c>
      <c r="H46" s="3" t="s">
        <v>49</v>
      </c>
      <c r="I46" s="3" t="s">
        <v>50</v>
      </c>
      <c r="J46" s="3" t="s">
        <v>51</v>
      </c>
      <c r="K46" s="3" t="s">
        <v>52</v>
      </c>
      <c r="L46" s="3" t="s">
        <v>53</v>
      </c>
      <c r="M46" s="3" t="s">
        <v>54</v>
      </c>
      <c r="N46" s="3" t="s">
        <v>55</v>
      </c>
      <c r="O46" s="3" t="s">
        <v>56</v>
      </c>
      <c r="P46" s="3" t="s">
        <v>57</v>
      </c>
      <c r="Q46" s="3" t="s">
        <v>58</v>
      </c>
      <c r="R46" s="4" t="s">
        <v>46</v>
      </c>
      <c r="S46" s="3" t="s">
        <v>59</v>
      </c>
      <c r="T46" s="3" t="s">
        <v>60</v>
      </c>
      <c r="U46" s="3" t="s">
        <v>61</v>
      </c>
      <c r="V46" s="3" t="s">
        <v>62</v>
      </c>
      <c r="W46" s="3" t="s">
        <v>51</v>
      </c>
      <c r="X46" s="3" t="s">
        <v>52</v>
      </c>
      <c r="Y46" s="3" t="s">
        <v>53</v>
      </c>
      <c r="Z46" s="3" t="s">
        <v>54</v>
      </c>
      <c r="AA46" s="3" t="s">
        <v>55</v>
      </c>
      <c r="AB46" s="3" t="s">
        <v>56</v>
      </c>
      <c r="AC46" s="3" t="s">
        <v>57</v>
      </c>
      <c r="AD46" s="3" t="s">
        <v>58</v>
      </c>
      <c r="AE46" s="4" t="s">
        <v>46</v>
      </c>
      <c r="AF46" s="3" t="s">
        <v>59</v>
      </c>
      <c r="AG46" s="3" t="s">
        <v>60</v>
      </c>
      <c r="AH46" s="3" t="s">
        <v>61</v>
      </c>
      <c r="AI46" s="3" t="s">
        <v>100</v>
      </c>
      <c r="AJ46" s="3" t="s">
        <v>101</v>
      </c>
      <c r="AK46" s="3" t="s">
        <v>102</v>
      </c>
      <c r="AL46" s="3" t="s">
        <v>103</v>
      </c>
      <c r="AM46" s="3" t="s">
        <v>104</v>
      </c>
      <c r="AN46" s="3" t="s">
        <v>97</v>
      </c>
      <c r="AO46" s="3" t="s">
        <v>99</v>
      </c>
      <c r="AP46" s="3" t="s">
        <v>223</v>
      </c>
      <c r="AQ46" s="3" t="s">
        <v>224</v>
      </c>
      <c r="AR46" s="4" t="s">
        <v>46</v>
      </c>
      <c r="AS46" s="3" t="s">
        <v>59</v>
      </c>
      <c r="AT46" s="3" t="s">
        <v>60</v>
      </c>
      <c r="AU46" s="3" t="s">
        <v>61</v>
      </c>
      <c r="AV46" s="3" t="s">
        <v>100</v>
      </c>
      <c r="AW46" s="3" t="s">
        <v>101</v>
      </c>
      <c r="AX46" s="3" t="s">
        <v>111</v>
      </c>
      <c r="AY46" s="3" t="s">
        <v>113</v>
      </c>
      <c r="AZ46" s="3" t="s">
        <v>115</v>
      </c>
      <c r="BA46" s="62" t="s">
        <v>117</v>
      </c>
      <c r="BB46" s="62" t="s">
        <v>120</v>
      </c>
      <c r="BC46" s="62" t="s">
        <v>122</v>
      </c>
      <c r="BD46" s="62" t="s">
        <v>124</v>
      </c>
      <c r="BE46" s="4" t="s">
        <v>46</v>
      </c>
      <c r="BF46" s="3" t="s">
        <v>59</v>
      </c>
      <c r="BG46" s="3" t="s">
        <v>135</v>
      </c>
      <c r="BH46" s="62" t="s">
        <v>138</v>
      </c>
      <c r="BI46" s="62" t="s">
        <v>139</v>
      </c>
      <c r="BJ46" s="62" t="s">
        <v>157</v>
      </c>
      <c r="BK46" s="62" t="s">
        <v>161</v>
      </c>
      <c r="BL46" s="62" t="s">
        <v>164</v>
      </c>
      <c r="BM46" s="62" t="s">
        <v>166</v>
      </c>
      <c r="BN46" s="62" t="s">
        <v>116</v>
      </c>
      <c r="BO46" s="62" t="s">
        <v>119</v>
      </c>
      <c r="BP46" s="62" t="s">
        <v>121</v>
      </c>
      <c r="BQ46" s="62" t="s">
        <v>123</v>
      </c>
      <c r="BR46" s="4" t="s">
        <v>46</v>
      </c>
      <c r="BS46" s="3" t="s">
        <v>59</v>
      </c>
      <c r="BT46" s="3" t="s">
        <v>174</v>
      </c>
      <c r="BU46" s="3" t="s">
        <v>175</v>
      </c>
      <c r="BV46" s="3" t="s">
        <v>179</v>
      </c>
      <c r="BW46" s="3" t="s">
        <v>182</v>
      </c>
      <c r="BX46" s="3" t="s">
        <v>185</v>
      </c>
      <c r="BY46" s="62" t="s">
        <v>187</v>
      </c>
      <c r="BZ46" s="62" t="s">
        <v>189</v>
      </c>
      <c r="CA46" s="62" t="s">
        <v>192</v>
      </c>
      <c r="CB46" s="62" t="s">
        <v>195</v>
      </c>
      <c r="CC46" s="62" t="s">
        <v>198</v>
      </c>
      <c r="CD46" s="62" t="s">
        <v>201</v>
      </c>
      <c r="CE46" s="4" t="s">
        <v>46</v>
      </c>
      <c r="CF46" s="131" t="s">
        <v>59</v>
      </c>
      <c r="CG46" s="131" t="s">
        <v>174</v>
      </c>
      <c r="CH46" s="132" t="s">
        <v>177</v>
      </c>
      <c r="CI46" s="131" t="s">
        <v>179</v>
      </c>
      <c r="CJ46" s="131" t="s">
        <v>182</v>
      </c>
      <c r="CK46" s="131" t="s">
        <v>185</v>
      </c>
      <c r="CL46" s="62" t="s">
        <v>187</v>
      </c>
      <c r="CM46" s="62" t="s">
        <v>189</v>
      </c>
      <c r="CN46" s="62" t="s">
        <v>245</v>
      </c>
    </row>
    <row r="47" spans="2:92" ht="15" customHeight="1">
      <c r="B47" s="171" t="s">
        <v>95</v>
      </c>
      <c r="C47" s="172"/>
      <c r="D47" s="210" t="s">
        <v>127</v>
      </c>
      <c r="E47" s="211"/>
      <c r="F47" s="13">
        <v>164</v>
      </c>
      <c r="G47" s="13">
        <v>170</v>
      </c>
      <c r="H47" s="13">
        <v>175</v>
      </c>
      <c r="I47" s="13">
        <v>177</v>
      </c>
      <c r="J47" s="13">
        <v>179</v>
      </c>
      <c r="K47" s="13">
        <v>190</v>
      </c>
      <c r="L47" s="13">
        <v>202</v>
      </c>
      <c r="M47" s="13">
        <v>210</v>
      </c>
      <c r="N47" s="13">
        <v>224</v>
      </c>
      <c r="O47" s="13">
        <v>226</v>
      </c>
      <c r="P47" s="13">
        <v>237</v>
      </c>
      <c r="Q47" s="13">
        <v>248</v>
      </c>
      <c r="R47" s="15">
        <f>Q47</f>
        <v>248</v>
      </c>
      <c r="S47" s="13">
        <v>263</v>
      </c>
      <c r="T47" s="13">
        <v>279</v>
      </c>
      <c r="U47" s="13">
        <v>298</v>
      </c>
      <c r="V47" s="13">
        <v>322</v>
      </c>
      <c r="W47" s="13">
        <v>326</v>
      </c>
      <c r="X47" s="13">
        <v>333</v>
      </c>
      <c r="Y47" s="13">
        <v>351</v>
      </c>
      <c r="Z47" s="13">
        <v>363</v>
      </c>
      <c r="AA47" s="13">
        <v>375</v>
      </c>
      <c r="AB47" s="13">
        <v>404</v>
      </c>
      <c r="AC47" s="13">
        <v>410</v>
      </c>
      <c r="AD47" s="13">
        <v>412</v>
      </c>
      <c r="AE47" s="15">
        <f>AD47</f>
        <v>412</v>
      </c>
      <c r="AF47" s="13">
        <v>420</v>
      </c>
      <c r="AG47" s="13">
        <v>426</v>
      </c>
      <c r="AH47" s="13">
        <v>432</v>
      </c>
      <c r="AI47" s="13">
        <v>442</v>
      </c>
      <c r="AJ47" s="13">
        <v>450</v>
      </c>
      <c r="AK47" s="13">
        <v>470</v>
      </c>
      <c r="AL47" s="13">
        <v>482</v>
      </c>
      <c r="AM47" s="13">
        <v>488</v>
      </c>
      <c r="AN47" s="13">
        <v>498</v>
      </c>
      <c r="AO47" s="13">
        <v>504</v>
      </c>
      <c r="AP47" s="13">
        <v>510</v>
      </c>
      <c r="AQ47" s="13">
        <v>522</v>
      </c>
      <c r="AR47" s="15">
        <f>AQ47</f>
        <v>522</v>
      </c>
      <c r="AS47" s="13">
        <v>535</v>
      </c>
      <c r="AT47" s="13">
        <v>545</v>
      </c>
      <c r="AU47" s="13">
        <v>551</v>
      </c>
      <c r="AV47" s="13">
        <v>560</v>
      </c>
      <c r="AW47" s="13">
        <v>568</v>
      </c>
      <c r="AX47" s="13">
        <v>588</v>
      </c>
      <c r="AY47" s="13">
        <v>593</v>
      </c>
      <c r="AZ47" s="13">
        <v>603</v>
      </c>
      <c r="BA47" s="66">
        <v>612</v>
      </c>
      <c r="BB47" s="66">
        <v>618</v>
      </c>
      <c r="BC47" s="66">
        <v>625</v>
      </c>
      <c r="BD47" s="66">
        <v>638</v>
      </c>
      <c r="BE47" s="15">
        <f>BD47</f>
        <v>638</v>
      </c>
      <c r="BF47" s="13">
        <v>646</v>
      </c>
      <c r="BG47" s="13">
        <v>656</v>
      </c>
      <c r="BH47" s="66">
        <v>662</v>
      </c>
      <c r="BI47" s="66">
        <v>666</v>
      </c>
      <c r="BJ47" s="66">
        <v>670</v>
      </c>
      <c r="BK47" s="66">
        <v>676</v>
      </c>
      <c r="BL47" s="66">
        <v>690</v>
      </c>
      <c r="BM47" s="66">
        <v>698</v>
      </c>
      <c r="BN47" s="66">
        <v>710</v>
      </c>
      <c r="BO47" s="66">
        <v>721</v>
      </c>
      <c r="BP47" s="66">
        <v>730</v>
      </c>
      <c r="BQ47" s="66">
        <v>741</v>
      </c>
      <c r="BR47" s="15">
        <f>BQ47</f>
        <v>741</v>
      </c>
      <c r="BS47" s="66">
        <v>755</v>
      </c>
      <c r="BT47" s="66">
        <v>766</v>
      </c>
      <c r="BU47" s="66">
        <v>778</v>
      </c>
      <c r="BV47" s="66">
        <v>788</v>
      </c>
      <c r="BW47" s="66">
        <v>793</v>
      </c>
      <c r="BX47" s="66">
        <v>796</v>
      </c>
      <c r="BY47" s="66">
        <v>818</v>
      </c>
      <c r="BZ47" s="66">
        <v>828</v>
      </c>
      <c r="CA47" s="66">
        <v>834</v>
      </c>
      <c r="CB47" s="66">
        <v>834</v>
      </c>
      <c r="CC47" s="66">
        <v>845</v>
      </c>
      <c r="CD47" s="66">
        <v>860</v>
      </c>
      <c r="CE47" s="15">
        <f>CD47</f>
        <v>860</v>
      </c>
      <c r="CF47" s="66">
        <v>865</v>
      </c>
      <c r="CG47" s="66">
        <v>869</v>
      </c>
      <c r="CH47" s="66">
        <v>873</v>
      </c>
      <c r="CI47" s="66">
        <v>877</v>
      </c>
      <c r="CJ47" s="13">
        <v>882</v>
      </c>
      <c r="CK47" s="13">
        <v>887</v>
      </c>
      <c r="CL47" s="13">
        <v>905</v>
      </c>
      <c r="CM47" s="13">
        <v>912</v>
      </c>
      <c r="CN47" s="144">
        <v>919</v>
      </c>
    </row>
    <row r="48" spans="2:92" ht="15" customHeight="1">
      <c r="B48" s="47"/>
      <c r="C48" s="48" t="s">
        <v>6</v>
      </c>
      <c r="D48" s="81"/>
      <c r="E48" s="38" t="s">
        <v>129</v>
      </c>
      <c r="F48" s="23" t="s">
        <v>0</v>
      </c>
      <c r="G48" s="23" t="s">
        <v>0</v>
      </c>
      <c r="H48" s="23" t="s">
        <v>0</v>
      </c>
      <c r="I48" s="23" t="s">
        <v>0</v>
      </c>
      <c r="J48" s="23" t="s">
        <v>0</v>
      </c>
      <c r="K48" s="23" t="s">
        <v>0</v>
      </c>
      <c r="L48" s="23" t="s">
        <v>0</v>
      </c>
      <c r="M48" s="23" t="s">
        <v>0</v>
      </c>
      <c r="N48" s="23" t="s">
        <v>0</v>
      </c>
      <c r="O48" s="23" t="s">
        <v>0</v>
      </c>
      <c r="P48" s="23" t="s">
        <v>0</v>
      </c>
      <c r="Q48" s="23" t="s">
        <v>0</v>
      </c>
      <c r="R48" s="22" t="s">
        <v>133</v>
      </c>
      <c r="S48" s="79">
        <f t="shared" ref="S48:AD48" si="0">S47/F47</f>
        <v>1.6036585365853659</v>
      </c>
      <c r="T48" s="79">
        <f t="shared" si="0"/>
        <v>1.6411764705882352</v>
      </c>
      <c r="U48" s="79">
        <f t="shared" si="0"/>
        <v>1.7028571428571428</v>
      </c>
      <c r="V48" s="79">
        <f t="shared" si="0"/>
        <v>1.8192090395480225</v>
      </c>
      <c r="W48" s="79">
        <f t="shared" si="0"/>
        <v>1.8212290502793296</v>
      </c>
      <c r="X48" s="79">
        <f t="shared" si="0"/>
        <v>1.7526315789473683</v>
      </c>
      <c r="Y48" s="79">
        <f t="shared" si="0"/>
        <v>1.7376237623762376</v>
      </c>
      <c r="Z48" s="79">
        <f t="shared" si="0"/>
        <v>1.7285714285714286</v>
      </c>
      <c r="AA48" s="79">
        <f t="shared" si="0"/>
        <v>1.6741071428571428</v>
      </c>
      <c r="AB48" s="79">
        <f t="shared" si="0"/>
        <v>1.7876106194690264</v>
      </c>
      <c r="AC48" s="79">
        <f t="shared" si="0"/>
        <v>1.729957805907173</v>
      </c>
      <c r="AD48" s="79">
        <f t="shared" si="0"/>
        <v>1.6612903225806452</v>
      </c>
      <c r="AE48" s="28">
        <f>AE47/R47</f>
        <v>1.6612903225806452</v>
      </c>
      <c r="AF48" s="79">
        <f t="shared" ref="AF48:AP48" si="1">AF47/S47</f>
        <v>1.5969581749049431</v>
      </c>
      <c r="AG48" s="79">
        <f t="shared" si="1"/>
        <v>1.5268817204301075</v>
      </c>
      <c r="AH48" s="79">
        <f t="shared" si="1"/>
        <v>1.4496644295302012</v>
      </c>
      <c r="AI48" s="79">
        <f t="shared" si="1"/>
        <v>1.3726708074534162</v>
      </c>
      <c r="AJ48" s="79">
        <f t="shared" si="1"/>
        <v>1.3803680981595092</v>
      </c>
      <c r="AK48" s="79">
        <f t="shared" si="1"/>
        <v>1.4114114114114114</v>
      </c>
      <c r="AL48" s="79">
        <f t="shared" si="1"/>
        <v>1.3732193732193732</v>
      </c>
      <c r="AM48" s="79">
        <f t="shared" si="1"/>
        <v>1.3443526170798898</v>
      </c>
      <c r="AN48" s="79">
        <f t="shared" si="1"/>
        <v>1.3280000000000001</v>
      </c>
      <c r="AO48" s="79">
        <f t="shared" si="1"/>
        <v>1.2475247524752475</v>
      </c>
      <c r="AP48" s="79">
        <f t="shared" si="1"/>
        <v>1.2439024390243902</v>
      </c>
      <c r="AQ48" s="79">
        <f>AQ47/AD47</f>
        <v>1.266990291262136</v>
      </c>
      <c r="AR48" s="28">
        <f>AR47/AE47</f>
        <v>1.266990291262136</v>
      </c>
      <c r="AS48" s="79">
        <f>AS47/AF47</f>
        <v>1.2738095238095237</v>
      </c>
      <c r="AT48" s="79">
        <f t="shared" ref="AT48:AY48" si="2">AT47/AG47</f>
        <v>1.2793427230046948</v>
      </c>
      <c r="AU48" s="79">
        <f t="shared" si="2"/>
        <v>1.275462962962963</v>
      </c>
      <c r="AV48" s="79">
        <f t="shared" si="2"/>
        <v>1.2669683257918551</v>
      </c>
      <c r="AW48" s="79">
        <f t="shared" si="2"/>
        <v>1.2622222222222221</v>
      </c>
      <c r="AX48" s="79">
        <f t="shared" si="2"/>
        <v>1.2510638297872341</v>
      </c>
      <c r="AY48" s="79">
        <f t="shared" si="2"/>
        <v>1.2302904564315353</v>
      </c>
      <c r="AZ48" s="79">
        <f t="shared" ref="AZ48:BC48" si="3">AZ47/AM47</f>
        <v>1.235655737704918</v>
      </c>
      <c r="BA48" s="79">
        <f t="shared" si="3"/>
        <v>1.2289156626506024</v>
      </c>
      <c r="BB48" s="79">
        <f t="shared" si="3"/>
        <v>1.2261904761904763</v>
      </c>
      <c r="BC48" s="79">
        <f t="shared" si="3"/>
        <v>1.2254901960784315</v>
      </c>
      <c r="BD48" s="79">
        <f>BD47/AQ47</f>
        <v>1.2222222222222223</v>
      </c>
      <c r="BE48" s="28">
        <f>BE47/AR47</f>
        <v>1.2222222222222223</v>
      </c>
      <c r="BF48" s="78">
        <v>1.2070000000000001</v>
      </c>
      <c r="BG48" s="78">
        <v>1.204</v>
      </c>
      <c r="BH48" s="79">
        <v>1.2010000000000001</v>
      </c>
      <c r="BI48" s="79">
        <v>1.1890000000000001</v>
      </c>
      <c r="BJ48" s="79">
        <v>1.18</v>
      </c>
      <c r="BK48" s="79">
        <v>1.1499999999999999</v>
      </c>
      <c r="BL48" s="79">
        <v>1.1639999999999999</v>
      </c>
      <c r="BM48" s="79">
        <v>1.1579999999999999</v>
      </c>
      <c r="BN48" s="79">
        <v>1.1599999999999999</v>
      </c>
      <c r="BO48" s="79">
        <v>1.167</v>
      </c>
      <c r="BP48" s="79">
        <v>1.1679999999999999</v>
      </c>
      <c r="BQ48" s="79">
        <v>1.161</v>
      </c>
      <c r="BR48" s="28">
        <f>BR47/BE47</f>
        <v>1.1614420062695925</v>
      </c>
      <c r="BS48" s="79">
        <v>1.169</v>
      </c>
      <c r="BT48" s="79">
        <v>1.1679999999999999</v>
      </c>
      <c r="BU48" s="79">
        <v>1.175</v>
      </c>
      <c r="BV48" s="79">
        <v>1.1830000000000001</v>
      </c>
      <c r="BW48" s="79">
        <v>1.1839999999999999</v>
      </c>
      <c r="BX48" s="79">
        <v>1.1779999999999999</v>
      </c>
      <c r="BY48" s="79">
        <v>1.1859999999999999</v>
      </c>
      <c r="BZ48" s="79">
        <v>1.1859999999999999</v>
      </c>
      <c r="CA48" s="79">
        <v>1.175</v>
      </c>
      <c r="CB48" s="79">
        <v>1.157</v>
      </c>
      <c r="CC48" s="79">
        <v>1.1579999999999999</v>
      </c>
      <c r="CD48" s="79">
        <v>1.161</v>
      </c>
      <c r="CE48" s="28">
        <f>CE47/BR47</f>
        <v>1.1605937921727396</v>
      </c>
      <c r="CF48" s="79">
        <v>1.1459999999999999</v>
      </c>
      <c r="CG48" s="79">
        <v>1.1339999999999999</v>
      </c>
      <c r="CH48" s="79">
        <v>1.1220000000000001</v>
      </c>
      <c r="CI48" s="79">
        <v>1.113</v>
      </c>
      <c r="CJ48" s="78">
        <v>1.1120000000000001</v>
      </c>
      <c r="CK48" s="78">
        <v>1.1140000000000001</v>
      </c>
      <c r="CL48" s="78">
        <v>1.1060000000000001</v>
      </c>
      <c r="CM48" s="78">
        <v>1.101</v>
      </c>
      <c r="CN48" s="143">
        <v>1.1020000000000001</v>
      </c>
    </row>
    <row r="49" spans="2:92" ht="15" hidden="1" customHeight="1">
      <c r="B49" s="179" t="s">
        <v>15</v>
      </c>
      <c r="C49" s="180"/>
      <c r="D49" s="212" t="s">
        <v>70</v>
      </c>
      <c r="E49" s="213"/>
      <c r="F49" s="8">
        <v>2</v>
      </c>
      <c r="G49" s="8">
        <v>6</v>
      </c>
      <c r="H49" s="8">
        <v>5</v>
      </c>
      <c r="I49" s="8">
        <v>2</v>
      </c>
      <c r="J49" s="8">
        <v>2</v>
      </c>
      <c r="K49" s="8">
        <v>11</v>
      </c>
      <c r="L49" s="8">
        <v>12</v>
      </c>
      <c r="M49" s="8">
        <v>8</v>
      </c>
      <c r="N49" s="8">
        <v>14</v>
      </c>
      <c r="O49" s="8">
        <v>2</v>
      </c>
      <c r="P49" s="8">
        <v>11</v>
      </c>
      <c r="Q49" s="8">
        <v>11</v>
      </c>
      <c r="R49" s="9" t="s">
        <v>2</v>
      </c>
      <c r="S49" s="8">
        <v>15</v>
      </c>
      <c r="T49" s="8">
        <v>16</v>
      </c>
      <c r="U49" s="8">
        <v>19</v>
      </c>
      <c r="V49" s="8">
        <v>24</v>
      </c>
      <c r="W49" s="8">
        <v>4</v>
      </c>
      <c r="X49" s="8">
        <v>7</v>
      </c>
      <c r="Y49" s="8">
        <v>18</v>
      </c>
      <c r="Z49" s="8">
        <v>12</v>
      </c>
      <c r="AA49" s="8">
        <v>12</v>
      </c>
      <c r="AB49" s="8">
        <v>29</v>
      </c>
      <c r="AC49" s="8">
        <v>6</v>
      </c>
      <c r="AD49" s="8">
        <v>2</v>
      </c>
      <c r="AE49" s="9" t="s">
        <v>2</v>
      </c>
      <c r="AF49" s="8">
        <v>8</v>
      </c>
      <c r="AG49" s="8">
        <v>6</v>
      </c>
      <c r="AH49" s="8">
        <v>6</v>
      </c>
      <c r="AI49" s="8">
        <v>10</v>
      </c>
      <c r="AJ49" s="8">
        <v>8</v>
      </c>
      <c r="AK49" s="8">
        <v>20</v>
      </c>
      <c r="AL49" s="8">
        <v>12</v>
      </c>
      <c r="AM49" s="8">
        <v>6</v>
      </c>
      <c r="AN49" s="8">
        <v>10</v>
      </c>
      <c r="AO49" s="8">
        <v>6</v>
      </c>
      <c r="AP49" s="8">
        <v>6</v>
      </c>
      <c r="AQ49" s="8">
        <v>12</v>
      </c>
      <c r="AR49" s="9" t="s">
        <v>0</v>
      </c>
      <c r="AS49" s="8">
        <v>13</v>
      </c>
      <c r="AT49" s="8">
        <v>10</v>
      </c>
      <c r="AU49" s="8">
        <v>6</v>
      </c>
      <c r="AV49" s="8">
        <v>9</v>
      </c>
      <c r="AW49" s="8">
        <v>8</v>
      </c>
      <c r="AX49" s="8">
        <v>20</v>
      </c>
      <c r="AY49" s="8">
        <v>5</v>
      </c>
      <c r="AZ49" s="8">
        <v>10</v>
      </c>
      <c r="BA49" s="64">
        <v>9</v>
      </c>
      <c r="BB49" s="64">
        <v>6</v>
      </c>
      <c r="BC49" s="64">
        <v>7</v>
      </c>
      <c r="BD49" s="64">
        <v>13</v>
      </c>
      <c r="BE49" s="9" t="s">
        <v>0</v>
      </c>
      <c r="BF49" s="8"/>
      <c r="BG49" s="8"/>
      <c r="BH49" s="89"/>
      <c r="BI49" s="64"/>
      <c r="BJ49" s="89"/>
      <c r="BK49" s="89"/>
      <c r="BL49" s="89"/>
      <c r="BM49" s="64"/>
      <c r="BN49" s="64"/>
      <c r="BO49" s="89"/>
      <c r="BP49" s="64"/>
      <c r="BQ49" s="64"/>
      <c r="BR49" s="9" t="s">
        <v>0</v>
      </c>
      <c r="BS49" s="64"/>
      <c r="BT49" s="64"/>
      <c r="BU49" s="64"/>
      <c r="BV49" s="89"/>
      <c r="BW49" s="89"/>
      <c r="BX49" s="64"/>
      <c r="BY49" s="64"/>
      <c r="BZ49" s="89"/>
      <c r="CA49" s="89"/>
      <c r="CB49" s="89"/>
      <c r="CC49" s="64"/>
      <c r="CD49" s="89"/>
      <c r="CE49" s="9" t="s">
        <v>0</v>
      </c>
      <c r="CF49" s="64"/>
      <c r="CG49" s="64"/>
      <c r="CH49" s="64"/>
      <c r="CI49" s="64"/>
      <c r="CJ49" s="8"/>
      <c r="CK49" s="8"/>
      <c r="CL49" s="8"/>
      <c r="CM49" s="8"/>
      <c r="CN49" s="141"/>
    </row>
    <row r="50" spans="2:92" ht="15" hidden="1" customHeight="1">
      <c r="B50" s="179" t="s">
        <v>11</v>
      </c>
      <c r="C50" s="180"/>
      <c r="D50" s="212" t="s">
        <v>71</v>
      </c>
      <c r="E50" s="213"/>
      <c r="F50" s="8">
        <v>2</v>
      </c>
      <c r="G50" s="8">
        <v>8</v>
      </c>
      <c r="H50" s="8">
        <v>13</v>
      </c>
      <c r="I50" s="8">
        <v>15</v>
      </c>
      <c r="J50" s="8">
        <v>17</v>
      </c>
      <c r="K50" s="8">
        <v>28</v>
      </c>
      <c r="L50" s="8">
        <v>40</v>
      </c>
      <c r="M50" s="8">
        <v>48</v>
      </c>
      <c r="N50" s="8">
        <v>62</v>
      </c>
      <c r="O50" s="8">
        <v>64</v>
      </c>
      <c r="P50" s="8">
        <v>75</v>
      </c>
      <c r="Q50" s="8">
        <v>86</v>
      </c>
      <c r="R50" s="9">
        <f>Q50</f>
        <v>86</v>
      </c>
      <c r="S50" s="8">
        <v>15</v>
      </c>
      <c r="T50" s="8">
        <v>31</v>
      </c>
      <c r="U50" s="8">
        <v>50</v>
      </c>
      <c r="V50" s="8">
        <v>74</v>
      </c>
      <c r="W50" s="8">
        <v>78</v>
      </c>
      <c r="X50" s="8">
        <v>85</v>
      </c>
      <c r="Y50" s="8">
        <v>103</v>
      </c>
      <c r="Z50" s="8">
        <v>155</v>
      </c>
      <c r="AA50" s="8">
        <v>127</v>
      </c>
      <c r="AB50" s="8">
        <v>156</v>
      </c>
      <c r="AC50" s="8">
        <v>162</v>
      </c>
      <c r="AD50" s="8">
        <v>164</v>
      </c>
      <c r="AE50" s="9">
        <f>AD50</f>
        <v>164</v>
      </c>
      <c r="AF50" s="8">
        <v>8</v>
      </c>
      <c r="AG50" s="8">
        <v>14</v>
      </c>
      <c r="AH50" s="8">
        <v>20</v>
      </c>
      <c r="AI50" s="8">
        <v>30</v>
      </c>
      <c r="AJ50" s="8">
        <v>38</v>
      </c>
      <c r="AK50" s="8">
        <v>58</v>
      </c>
      <c r="AL50" s="8">
        <v>70</v>
      </c>
      <c r="AM50" s="8">
        <v>76</v>
      </c>
      <c r="AN50" s="8">
        <v>86</v>
      </c>
      <c r="AO50" s="8">
        <v>92</v>
      </c>
      <c r="AP50" s="8">
        <v>98</v>
      </c>
      <c r="AQ50" s="8">
        <v>110</v>
      </c>
      <c r="AR50" s="9">
        <f>AQ50</f>
        <v>110</v>
      </c>
      <c r="AS50" s="8">
        <v>13</v>
      </c>
      <c r="AT50" s="8">
        <v>23</v>
      </c>
      <c r="AU50" s="8">
        <v>29</v>
      </c>
      <c r="AV50" s="8">
        <v>38</v>
      </c>
      <c r="AW50" s="8">
        <v>46</v>
      </c>
      <c r="AX50" s="8">
        <v>66</v>
      </c>
      <c r="AY50" s="8">
        <v>71</v>
      </c>
      <c r="AZ50" s="8">
        <v>81</v>
      </c>
      <c r="BA50" s="64">
        <v>90</v>
      </c>
      <c r="BB50" s="64">
        <v>96</v>
      </c>
      <c r="BC50" s="64">
        <v>103</v>
      </c>
      <c r="BD50" s="64">
        <v>116</v>
      </c>
      <c r="BE50" s="9">
        <f>BD50</f>
        <v>116</v>
      </c>
      <c r="BF50" s="8"/>
      <c r="BG50" s="8"/>
      <c r="BH50" s="89"/>
      <c r="BI50" s="64"/>
      <c r="BJ50" s="89"/>
      <c r="BK50" s="89"/>
      <c r="BL50" s="89"/>
      <c r="BM50" s="64"/>
      <c r="BN50" s="64"/>
      <c r="BO50" s="89"/>
      <c r="BP50" s="64"/>
      <c r="BQ50" s="64"/>
      <c r="BR50" s="9">
        <f>BQ50</f>
        <v>0</v>
      </c>
      <c r="BS50" s="64"/>
      <c r="BT50" s="64"/>
      <c r="BU50" s="64"/>
      <c r="BV50" s="89"/>
      <c r="BW50" s="89"/>
      <c r="BX50" s="64"/>
      <c r="BY50" s="64"/>
      <c r="BZ50" s="89"/>
      <c r="CA50" s="89"/>
      <c r="CB50" s="89"/>
      <c r="CC50" s="64"/>
      <c r="CD50" s="89"/>
      <c r="CE50" s="9">
        <f>CD50</f>
        <v>0</v>
      </c>
      <c r="CF50" s="64"/>
      <c r="CG50" s="64"/>
      <c r="CH50" s="64"/>
      <c r="CI50" s="64"/>
      <c r="CJ50" s="8"/>
      <c r="CK50" s="8"/>
      <c r="CL50" s="8"/>
      <c r="CM50" s="8"/>
      <c r="CN50" s="141"/>
    </row>
    <row r="51" spans="2:92" ht="15" customHeight="1">
      <c r="B51" s="177" t="s">
        <v>12</v>
      </c>
      <c r="C51" s="178"/>
      <c r="D51" s="164" t="s">
        <v>225</v>
      </c>
      <c r="E51" s="165"/>
      <c r="F51" s="21" t="s">
        <v>2</v>
      </c>
      <c r="G51" s="21" t="s">
        <v>2</v>
      </c>
      <c r="H51" s="21" t="s">
        <v>2</v>
      </c>
      <c r="I51" s="21" t="s">
        <v>2</v>
      </c>
      <c r="J51" s="21" t="s">
        <v>2</v>
      </c>
      <c r="K51" s="21" t="s">
        <v>2</v>
      </c>
      <c r="L51" s="21">
        <v>1027804</v>
      </c>
      <c r="M51" s="21">
        <v>1045005</v>
      </c>
      <c r="N51" s="21">
        <v>1065309</v>
      </c>
      <c r="O51" s="21">
        <v>1075390</v>
      </c>
      <c r="P51" s="21">
        <v>1261715</v>
      </c>
      <c r="Q51" s="21">
        <v>1273755</v>
      </c>
      <c r="R51" s="22">
        <f>Q51</f>
        <v>1273755</v>
      </c>
      <c r="S51" s="21">
        <v>1331626</v>
      </c>
      <c r="T51" s="21">
        <v>1364444</v>
      </c>
      <c r="U51" s="21">
        <v>1431542</v>
      </c>
      <c r="V51" s="21">
        <v>1468651</v>
      </c>
      <c r="W51" s="21">
        <v>1484540</v>
      </c>
      <c r="X51" s="21">
        <v>1498952</v>
      </c>
      <c r="Y51" s="21">
        <v>1563224</v>
      </c>
      <c r="Z51" s="21">
        <v>1599028</v>
      </c>
      <c r="AA51" s="21">
        <v>1614747</v>
      </c>
      <c r="AB51" s="21">
        <v>1643715</v>
      </c>
      <c r="AC51" s="21">
        <v>1680364</v>
      </c>
      <c r="AD51" s="21">
        <v>1756583</v>
      </c>
      <c r="AE51" s="22">
        <f>AD51</f>
        <v>1756583</v>
      </c>
      <c r="AF51" s="21">
        <v>1800591</v>
      </c>
      <c r="AG51" s="21">
        <v>1826620</v>
      </c>
      <c r="AH51" s="21">
        <v>1848770</v>
      </c>
      <c r="AI51" s="21">
        <v>1873705</v>
      </c>
      <c r="AJ51" s="21">
        <v>1914250</v>
      </c>
      <c r="AK51" s="21">
        <v>1932964</v>
      </c>
      <c r="AL51" s="21">
        <v>1978112</v>
      </c>
      <c r="AM51" s="21">
        <v>1993127</v>
      </c>
      <c r="AN51" s="21">
        <v>2040239</v>
      </c>
      <c r="AO51" s="21">
        <v>2079369</v>
      </c>
      <c r="AP51" s="21">
        <v>2098230</v>
      </c>
      <c r="AQ51" s="21">
        <v>2112301</v>
      </c>
      <c r="AR51" s="22">
        <f>AQ51</f>
        <v>2112301</v>
      </c>
      <c r="AS51" s="21">
        <v>2149629</v>
      </c>
      <c r="AT51" s="21">
        <v>2385545</v>
      </c>
      <c r="AU51" s="21">
        <v>2438626</v>
      </c>
      <c r="AV51" s="21">
        <v>2468664</v>
      </c>
      <c r="AW51" s="21">
        <v>2518791</v>
      </c>
      <c r="AX51" s="21">
        <v>2552509</v>
      </c>
      <c r="AY51" s="21">
        <v>2612609</v>
      </c>
      <c r="AZ51" s="21">
        <v>2649008</v>
      </c>
      <c r="BA51" s="74">
        <v>2722123</v>
      </c>
      <c r="BB51" s="74">
        <v>2804603</v>
      </c>
      <c r="BC51" s="74">
        <v>2863683</v>
      </c>
      <c r="BD51" s="74">
        <v>2895263</v>
      </c>
      <c r="BE51" s="22">
        <f>BD51</f>
        <v>2895263</v>
      </c>
      <c r="BF51" s="21">
        <v>2938163</v>
      </c>
      <c r="BG51" s="21">
        <v>3030367</v>
      </c>
      <c r="BH51" s="74">
        <v>3060129</v>
      </c>
      <c r="BI51" s="74">
        <v>3082514</v>
      </c>
      <c r="BJ51" s="74">
        <v>3130089</v>
      </c>
      <c r="BK51" s="74">
        <v>3216576</v>
      </c>
      <c r="BL51" s="74">
        <v>3709101</v>
      </c>
      <c r="BM51" s="74">
        <v>3754621</v>
      </c>
      <c r="BN51" s="74">
        <v>3826852</v>
      </c>
      <c r="BO51" s="74">
        <v>3957323</v>
      </c>
      <c r="BP51" s="74">
        <v>4022391</v>
      </c>
      <c r="BQ51" s="74">
        <v>4070715</v>
      </c>
      <c r="BR51" s="22">
        <f>BQ51</f>
        <v>4070715</v>
      </c>
      <c r="BS51" s="74">
        <v>4203491</v>
      </c>
      <c r="BT51" s="74">
        <v>4282138</v>
      </c>
      <c r="BU51" s="74">
        <v>4342426</v>
      </c>
      <c r="BV51" s="74">
        <v>4387595</v>
      </c>
      <c r="BW51" s="74">
        <v>4408232</v>
      </c>
      <c r="BX51" s="74">
        <v>4442410</v>
      </c>
      <c r="BY51" s="74">
        <v>4490005</v>
      </c>
      <c r="BZ51" s="74">
        <v>4539530</v>
      </c>
      <c r="CA51" s="74">
        <v>4585502</v>
      </c>
      <c r="CB51" s="74">
        <v>4827106</v>
      </c>
      <c r="CC51" s="74">
        <v>4991973</v>
      </c>
      <c r="CD51" s="74">
        <v>5018374</v>
      </c>
      <c r="CE51" s="22">
        <f>CD51</f>
        <v>5018374</v>
      </c>
      <c r="CF51" s="74">
        <v>5137677</v>
      </c>
      <c r="CG51" s="74">
        <v>5150908</v>
      </c>
      <c r="CH51" s="74">
        <v>5206421</v>
      </c>
      <c r="CI51" s="74">
        <v>5239292</v>
      </c>
      <c r="CJ51" s="21">
        <v>5270800</v>
      </c>
      <c r="CK51" s="21">
        <v>5311650</v>
      </c>
      <c r="CL51" s="21">
        <v>5342416</v>
      </c>
      <c r="CM51" s="139">
        <v>5381140</v>
      </c>
      <c r="CN51" s="146">
        <v>5469891</v>
      </c>
    </row>
    <row r="52" spans="2:92" ht="15" customHeight="1">
      <c r="B52" s="47"/>
      <c r="C52" s="48" t="s">
        <v>6</v>
      </c>
      <c r="D52" s="75"/>
      <c r="E52" s="38" t="s">
        <v>129</v>
      </c>
      <c r="F52" s="23" t="s">
        <v>0</v>
      </c>
      <c r="G52" s="23" t="s">
        <v>0</v>
      </c>
      <c r="H52" s="23" t="s">
        <v>0</v>
      </c>
      <c r="I52" s="23" t="s">
        <v>0</v>
      </c>
      <c r="J52" s="23" t="s">
        <v>0</v>
      </c>
      <c r="K52" s="23" t="s">
        <v>0</v>
      </c>
      <c r="L52" s="23" t="s">
        <v>0</v>
      </c>
      <c r="M52" s="23" t="s">
        <v>0</v>
      </c>
      <c r="N52" s="23" t="s">
        <v>0</v>
      </c>
      <c r="O52" s="23" t="s">
        <v>0</v>
      </c>
      <c r="P52" s="23" t="s">
        <v>0</v>
      </c>
      <c r="Q52" s="23" t="s">
        <v>0</v>
      </c>
      <c r="R52" s="22" t="s">
        <v>133</v>
      </c>
      <c r="S52" s="79" t="s">
        <v>133</v>
      </c>
      <c r="T52" s="79" t="s">
        <v>133</v>
      </c>
      <c r="U52" s="79" t="s">
        <v>133</v>
      </c>
      <c r="V52" s="79" t="s">
        <v>133</v>
      </c>
      <c r="W52" s="79" t="s">
        <v>133</v>
      </c>
      <c r="X52" s="79" t="s">
        <v>133</v>
      </c>
      <c r="Y52" s="79">
        <f t="shared" ref="Y52:AD52" si="4">Y51/L51</f>
        <v>1.5209358982841086</v>
      </c>
      <c r="Z52" s="79">
        <f t="shared" si="4"/>
        <v>1.5301630135740978</v>
      </c>
      <c r="AA52" s="79">
        <f t="shared" si="4"/>
        <v>1.5157545838812965</v>
      </c>
      <c r="AB52" s="79">
        <f t="shared" si="4"/>
        <v>1.5284826900008368</v>
      </c>
      <c r="AC52" s="79">
        <f t="shared" si="4"/>
        <v>1.3318094815390162</v>
      </c>
      <c r="AD52" s="79">
        <f t="shared" si="4"/>
        <v>1.3790587671883525</v>
      </c>
      <c r="AE52" s="22" t="s">
        <v>133</v>
      </c>
      <c r="AF52" s="79">
        <f t="shared" ref="AF52:AQ52" si="5">AF51/S51</f>
        <v>1.352174709715791</v>
      </c>
      <c r="AG52" s="79">
        <f t="shared" si="5"/>
        <v>1.3387284490972147</v>
      </c>
      <c r="AH52" s="79">
        <f t="shared" si="5"/>
        <v>1.291453551485042</v>
      </c>
      <c r="AI52" s="79">
        <f t="shared" si="5"/>
        <v>1.2758000369046152</v>
      </c>
      <c r="AJ52" s="79">
        <f t="shared" si="5"/>
        <v>1.2894566667115739</v>
      </c>
      <c r="AK52" s="79">
        <f t="shared" si="5"/>
        <v>1.2895436278146331</v>
      </c>
      <c r="AL52" s="79">
        <f t="shared" si="5"/>
        <v>1.2654053417808324</v>
      </c>
      <c r="AM52" s="79">
        <f t="shared" si="5"/>
        <v>1.2464616004222566</v>
      </c>
      <c r="AN52" s="79">
        <f t="shared" si="5"/>
        <v>1.2635038182452112</v>
      </c>
      <c r="AO52" s="79">
        <f t="shared" si="5"/>
        <v>1.2650422974785775</v>
      </c>
      <c r="AP52" s="79">
        <f t="shared" si="5"/>
        <v>1.2486758821303003</v>
      </c>
      <c r="AQ52" s="79">
        <f t="shared" si="5"/>
        <v>1.2025056601367541</v>
      </c>
      <c r="AR52" s="28">
        <f>AR51/AE51</f>
        <v>1.2025056601367541</v>
      </c>
      <c r="AS52" s="79">
        <f t="shared" ref="AS52:AY52" si="6">AS51/AF51</f>
        <v>1.1938463537805086</v>
      </c>
      <c r="AT52" s="79">
        <f t="shared" si="6"/>
        <v>1.3059886566445129</v>
      </c>
      <c r="AU52" s="79">
        <f t="shared" si="6"/>
        <v>1.3190532083493349</v>
      </c>
      <c r="AV52" s="79">
        <f t="shared" si="6"/>
        <v>1.3175307745883156</v>
      </c>
      <c r="AW52" s="79">
        <f t="shared" si="6"/>
        <v>1.3158108919942537</v>
      </c>
      <c r="AX52" s="79">
        <f t="shared" si="6"/>
        <v>1.3205155398652018</v>
      </c>
      <c r="AY52" s="79">
        <f t="shared" si="6"/>
        <v>1.3207588852400673</v>
      </c>
      <c r="AZ52" s="79">
        <f t="shared" ref="AZ52:BB52" si="7">AZ51/AM51</f>
        <v>1.3290713537070142</v>
      </c>
      <c r="BA52" s="79">
        <f t="shared" si="7"/>
        <v>1.33421770684709</v>
      </c>
      <c r="BB52" s="79">
        <f t="shared" si="7"/>
        <v>1.348775998872735</v>
      </c>
      <c r="BC52" s="79">
        <f>BC51/AP51</f>
        <v>1.3648089103673096</v>
      </c>
      <c r="BD52" s="79">
        <f>BD51/AQ51</f>
        <v>1.3706678167552826</v>
      </c>
      <c r="BE52" s="28">
        <f>BE51/AR51</f>
        <v>1.3706678167552826</v>
      </c>
      <c r="BF52" s="78">
        <v>1.367</v>
      </c>
      <c r="BG52" s="78">
        <v>1.27</v>
      </c>
      <c r="BH52" s="79">
        <v>1.2549999999999999</v>
      </c>
      <c r="BI52" s="79">
        <v>1.2490000000000001</v>
      </c>
      <c r="BJ52" s="79">
        <v>1.2430000000000001</v>
      </c>
      <c r="BK52" s="79">
        <v>1.26</v>
      </c>
      <c r="BL52" s="79">
        <v>1.42</v>
      </c>
      <c r="BM52" s="79">
        <v>1.417</v>
      </c>
      <c r="BN52" s="79">
        <v>1.4059999999999999</v>
      </c>
      <c r="BO52" s="79">
        <v>1.411</v>
      </c>
      <c r="BP52" s="79">
        <v>1.405</v>
      </c>
      <c r="BQ52" s="79">
        <v>1.4059999999999999</v>
      </c>
      <c r="BR52" s="28">
        <f>BR51/BE51</f>
        <v>1.4059914418828272</v>
      </c>
      <c r="BS52" s="79">
        <v>1.431</v>
      </c>
      <c r="BT52" s="79">
        <v>1.413</v>
      </c>
      <c r="BU52" s="79">
        <v>1.419</v>
      </c>
      <c r="BV52" s="79">
        <v>1.423</v>
      </c>
      <c r="BW52" s="79">
        <v>1.4079999999999999</v>
      </c>
      <c r="BX52" s="79">
        <v>1.381</v>
      </c>
      <c r="BY52" s="79">
        <v>1.2110000000000001</v>
      </c>
      <c r="BZ52" s="79">
        <v>1.2090000000000001</v>
      </c>
      <c r="CA52" s="79">
        <v>1.198</v>
      </c>
      <c r="CB52" s="79">
        <v>1.22</v>
      </c>
      <c r="CC52" s="79">
        <v>1.2410000000000001</v>
      </c>
      <c r="CD52" s="79">
        <v>1.2330000000000001</v>
      </c>
      <c r="CE52" s="28">
        <f>CE51/BR51</f>
        <v>1.2327991519917263</v>
      </c>
      <c r="CF52" s="79">
        <v>1.222</v>
      </c>
      <c r="CG52" s="79">
        <v>1.2030000000000001</v>
      </c>
      <c r="CH52" s="79">
        <v>1.1990000000000001</v>
      </c>
      <c r="CI52" s="79">
        <v>1.194</v>
      </c>
      <c r="CJ52" s="78">
        <v>1.196</v>
      </c>
      <c r="CK52" s="78">
        <v>1.196</v>
      </c>
      <c r="CL52" s="78">
        <v>1.19</v>
      </c>
      <c r="CM52" s="78">
        <v>1.1850000000000001</v>
      </c>
      <c r="CN52" s="143">
        <v>1.1930000000000001</v>
      </c>
    </row>
    <row r="53" spans="2:92" ht="24" customHeight="1">
      <c r="B53" s="177" t="s">
        <v>13</v>
      </c>
      <c r="C53" s="178"/>
      <c r="D53" s="214" t="s">
        <v>72</v>
      </c>
      <c r="E53" s="214"/>
      <c r="F53" s="26" t="s">
        <v>2</v>
      </c>
      <c r="G53" s="23" t="s">
        <v>2</v>
      </c>
      <c r="H53" s="23" t="s">
        <v>2</v>
      </c>
      <c r="I53" s="23" t="s">
        <v>2</v>
      </c>
      <c r="J53" s="23" t="s">
        <v>2</v>
      </c>
      <c r="K53" s="23" t="s">
        <v>2</v>
      </c>
      <c r="L53" s="23" t="s">
        <v>2</v>
      </c>
      <c r="M53" s="23" t="s">
        <v>2</v>
      </c>
      <c r="N53" s="23" t="s">
        <v>2</v>
      </c>
      <c r="O53" s="23" t="s">
        <v>2</v>
      </c>
      <c r="P53" s="23" t="s">
        <v>2</v>
      </c>
      <c r="Q53" s="23" t="s">
        <v>2</v>
      </c>
      <c r="R53" s="24" t="s">
        <v>2</v>
      </c>
      <c r="S53" s="23">
        <v>6</v>
      </c>
      <c r="T53" s="23">
        <v>11</v>
      </c>
      <c r="U53" s="23">
        <v>18</v>
      </c>
      <c r="V53" s="23">
        <v>24</v>
      </c>
      <c r="W53" s="23">
        <v>42</v>
      </c>
      <c r="X53" s="23">
        <v>68</v>
      </c>
      <c r="Y53" s="23">
        <v>77</v>
      </c>
      <c r="Z53" s="23">
        <v>82</v>
      </c>
      <c r="AA53" s="23">
        <v>87</v>
      </c>
      <c r="AB53" s="23">
        <v>98</v>
      </c>
      <c r="AC53" s="23">
        <v>110</v>
      </c>
      <c r="AD53" s="23">
        <v>144</v>
      </c>
      <c r="AE53" s="24">
        <f>AD53</f>
        <v>144</v>
      </c>
      <c r="AF53" s="23">
        <v>2</v>
      </c>
      <c r="AG53" s="23">
        <v>5</v>
      </c>
      <c r="AH53" s="23">
        <v>17</v>
      </c>
      <c r="AI53" s="23">
        <v>26</v>
      </c>
      <c r="AJ53" s="23">
        <v>43</v>
      </c>
      <c r="AK53" s="23">
        <v>92</v>
      </c>
      <c r="AL53" s="23">
        <v>101</v>
      </c>
      <c r="AM53" s="23">
        <v>107</v>
      </c>
      <c r="AN53" s="23">
        <v>110</v>
      </c>
      <c r="AO53" s="23">
        <v>118</v>
      </c>
      <c r="AP53" s="23">
        <v>126</v>
      </c>
      <c r="AQ53" s="23">
        <v>162</v>
      </c>
      <c r="AR53" s="24">
        <f>AQ53</f>
        <v>162</v>
      </c>
      <c r="AS53" s="23">
        <v>2</v>
      </c>
      <c r="AT53" s="23">
        <v>5</v>
      </c>
      <c r="AU53" s="23">
        <v>11</v>
      </c>
      <c r="AV53" s="23">
        <v>20</v>
      </c>
      <c r="AW53" s="23">
        <v>27</v>
      </c>
      <c r="AX53" s="23">
        <v>65</v>
      </c>
      <c r="AY53" s="23">
        <v>73</v>
      </c>
      <c r="AZ53" s="23">
        <v>77</v>
      </c>
      <c r="BA53" s="69">
        <v>84</v>
      </c>
      <c r="BB53" s="69">
        <v>88</v>
      </c>
      <c r="BC53" s="69">
        <v>99</v>
      </c>
      <c r="BD53" s="69">
        <v>122</v>
      </c>
      <c r="BE53" s="24">
        <f>BD53</f>
        <v>122</v>
      </c>
      <c r="BF53" s="23">
        <v>2</v>
      </c>
      <c r="BG53" s="23">
        <v>6</v>
      </c>
      <c r="BH53" s="69">
        <v>15</v>
      </c>
      <c r="BI53" s="69">
        <v>18</v>
      </c>
      <c r="BJ53" s="69">
        <v>20</v>
      </c>
      <c r="BK53" s="69">
        <v>54</v>
      </c>
      <c r="BL53" s="69">
        <v>75</v>
      </c>
      <c r="BM53" s="69">
        <v>85</v>
      </c>
      <c r="BN53" s="69">
        <v>92</v>
      </c>
      <c r="BO53" s="69">
        <v>101</v>
      </c>
      <c r="BP53" s="69">
        <v>108</v>
      </c>
      <c r="BQ53" s="69">
        <v>133</v>
      </c>
      <c r="BR53" s="24">
        <f>BQ53</f>
        <v>133</v>
      </c>
      <c r="BS53" s="69">
        <v>5</v>
      </c>
      <c r="BT53" s="69">
        <v>11</v>
      </c>
      <c r="BU53" s="69">
        <v>17</v>
      </c>
      <c r="BV53" s="69">
        <v>20</v>
      </c>
      <c r="BW53" s="69">
        <v>31</v>
      </c>
      <c r="BX53" s="69">
        <v>75</v>
      </c>
      <c r="BY53" s="69">
        <v>83</v>
      </c>
      <c r="BZ53" s="69">
        <v>85</v>
      </c>
      <c r="CA53" s="69">
        <v>88</v>
      </c>
      <c r="CB53" s="69">
        <v>100</v>
      </c>
      <c r="CC53" s="69">
        <v>106</v>
      </c>
      <c r="CD53" s="69">
        <v>133</v>
      </c>
      <c r="CE53" s="24">
        <f>CD53</f>
        <v>133</v>
      </c>
      <c r="CF53" s="69">
        <v>2</v>
      </c>
      <c r="CG53" s="69">
        <v>8</v>
      </c>
      <c r="CH53" s="69">
        <v>17</v>
      </c>
      <c r="CI53" s="69">
        <v>23</v>
      </c>
      <c r="CJ53" s="23">
        <v>35</v>
      </c>
      <c r="CK53" s="23">
        <v>98</v>
      </c>
      <c r="CL53" s="23">
        <v>101</v>
      </c>
      <c r="CM53" s="23">
        <v>105</v>
      </c>
      <c r="CN53" s="147">
        <v>110</v>
      </c>
    </row>
    <row r="54" spans="2:92" ht="15" customHeight="1">
      <c r="B54" s="47"/>
      <c r="C54" s="48" t="s">
        <v>6</v>
      </c>
      <c r="D54" s="80"/>
      <c r="E54" s="38" t="s">
        <v>129</v>
      </c>
      <c r="F54" s="23" t="s">
        <v>0</v>
      </c>
      <c r="G54" s="23" t="s">
        <v>0</v>
      </c>
      <c r="H54" s="23" t="s">
        <v>0</v>
      </c>
      <c r="I54" s="23" t="s">
        <v>0</v>
      </c>
      <c r="J54" s="23" t="s">
        <v>0</v>
      </c>
      <c r="K54" s="23" t="s">
        <v>0</v>
      </c>
      <c r="L54" s="23" t="s">
        <v>0</v>
      </c>
      <c r="M54" s="23" t="s">
        <v>0</v>
      </c>
      <c r="N54" s="23" t="s">
        <v>0</v>
      </c>
      <c r="O54" s="23" t="s">
        <v>0</v>
      </c>
      <c r="P54" s="23" t="s">
        <v>0</v>
      </c>
      <c r="Q54" s="23" t="s">
        <v>0</v>
      </c>
      <c r="R54" s="22" t="s">
        <v>133</v>
      </c>
      <c r="S54" s="79" t="s">
        <v>133</v>
      </c>
      <c r="T54" s="79" t="s">
        <v>133</v>
      </c>
      <c r="U54" s="79" t="s">
        <v>133</v>
      </c>
      <c r="V54" s="79" t="s">
        <v>133</v>
      </c>
      <c r="W54" s="79" t="s">
        <v>133</v>
      </c>
      <c r="X54" s="79" t="s">
        <v>133</v>
      </c>
      <c r="Y54" s="79" t="s">
        <v>133</v>
      </c>
      <c r="Z54" s="79" t="s">
        <v>133</v>
      </c>
      <c r="AA54" s="79" t="s">
        <v>133</v>
      </c>
      <c r="AB54" s="79" t="s">
        <v>133</v>
      </c>
      <c r="AC54" s="79" t="s">
        <v>133</v>
      </c>
      <c r="AD54" s="79" t="s">
        <v>133</v>
      </c>
      <c r="AE54" s="24" t="s">
        <v>133</v>
      </c>
      <c r="AF54" s="79">
        <f t="shared" ref="AF54:AQ54" si="8">AF53/S53</f>
        <v>0.33333333333333331</v>
      </c>
      <c r="AG54" s="79">
        <f t="shared" si="8"/>
        <v>0.45454545454545453</v>
      </c>
      <c r="AH54" s="79">
        <f t="shared" si="8"/>
        <v>0.94444444444444442</v>
      </c>
      <c r="AI54" s="79">
        <f t="shared" si="8"/>
        <v>1.0833333333333333</v>
      </c>
      <c r="AJ54" s="79">
        <f t="shared" si="8"/>
        <v>1.0238095238095237</v>
      </c>
      <c r="AK54" s="79">
        <f t="shared" si="8"/>
        <v>1.3529411764705883</v>
      </c>
      <c r="AL54" s="79">
        <f t="shared" si="8"/>
        <v>1.3116883116883118</v>
      </c>
      <c r="AM54" s="79">
        <f t="shared" si="8"/>
        <v>1.3048780487804879</v>
      </c>
      <c r="AN54" s="79">
        <f t="shared" si="8"/>
        <v>1.264367816091954</v>
      </c>
      <c r="AO54" s="79">
        <f t="shared" si="8"/>
        <v>1.2040816326530612</v>
      </c>
      <c r="AP54" s="79">
        <f t="shared" si="8"/>
        <v>1.1454545454545455</v>
      </c>
      <c r="AQ54" s="79">
        <f t="shared" si="8"/>
        <v>1.125</v>
      </c>
      <c r="AR54" s="28">
        <f>AR53/AE53</f>
        <v>1.125</v>
      </c>
      <c r="AS54" s="79">
        <f t="shared" ref="AS54:AY54" si="9">AS53/AF53</f>
        <v>1</v>
      </c>
      <c r="AT54" s="79">
        <f t="shared" si="9"/>
        <v>1</v>
      </c>
      <c r="AU54" s="79">
        <f t="shared" si="9"/>
        <v>0.6470588235294118</v>
      </c>
      <c r="AV54" s="79">
        <f t="shared" si="9"/>
        <v>0.76923076923076927</v>
      </c>
      <c r="AW54" s="79">
        <f t="shared" si="9"/>
        <v>0.62790697674418605</v>
      </c>
      <c r="AX54" s="79">
        <f t="shared" si="9"/>
        <v>0.70652173913043481</v>
      </c>
      <c r="AY54" s="79">
        <f t="shared" si="9"/>
        <v>0.72277227722772275</v>
      </c>
      <c r="AZ54" s="79">
        <f t="shared" ref="AZ54:BE54" si="10">AZ53/AM53</f>
        <v>0.71962616822429903</v>
      </c>
      <c r="BA54" s="79">
        <f t="shared" si="10"/>
        <v>0.76363636363636367</v>
      </c>
      <c r="BB54" s="79">
        <f t="shared" si="10"/>
        <v>0.74576271186440679</v>
      </c>
      <c r="BC54" s="79">
        <f t="shared" si="10"/>
        <v>0.7857142857142857</v>
      </c>
      <c r="BD54" s="79">
        <f t="shared" si="10"/>
        <v>0.75308641975308643</v>
      </c>
      <c r="BE54" s="28">
        <f t="shared" si="10"/>
        <v>0.75308641975308643</v>
      </c>
      <c r="BF54" s="78">
        <v>1</v>
      </c>
      <c r="BG54" s="78">
        <v>1.2</v>
      </c>
      <c r="BH54" s="79">
        <v>1.3640000000000001</v>
      </c>
      <c r="BI54" s="79">
        <v>0.9</v>
      </c>
      <c r="BJ54" s="79">
        <v>0.74099999999999999</v>
      </c>
      <c r="BK54" s="79">
        <v>0.83099999999999996</v>
      </c>
      <c r="BL54" s="79">
        <v>1.0269999999999999</v>
      </c>
      <c r="BM54" s="79">
        <v>1.1040000000000001</v>
      </c>
      <c r="BN54" s="79">
        <v>1.095</v>
      </c>
      <c r="BO54" s="79">
        <v>1.1479999999999999</v>
      </c>
      <c r="BP54" s="79">
        <v>1.405</v>
      </c>
      <c r="BQ54" s="79">
        <v>1.0900000000000001</v>
      </c>
      <c r="BR54" s="28">
        <f>BR53/BE53</f>
        <v>1.0901639344262295</v>
      </c>
      <c r="BS54" s="79">
        <v>1.5</v>
      </c>
      <c r="BT54" s="79">
        <v>1.833</v>
      </c>
      <c r="BU54" s="79">
        <v>1.133</v>
      </c>
      <c r="BV54" s="79">
        <v>1.111</v>
      </c>
      <c r="BW54" s="79">
        <v>1.55</v>
      </c>
      <c r="BX54" s="79">
        <v>1.389</v>
      </c>
      <c r="BY54" s="79">
        <v>1.107</v>
      </c>
      <c r="BZ54" s="79">
        <v>1</v>
      </c>
      <c r="CA54" s="79">
        <v>0.95699999999999996</v>
      </c>
      <c r="CB54" s="79">
        <v>0.99</v>
      </c>
      <c r="CC54" s="79">
        <v>0.98099999999999998</v>
      </c>
      <c r="CD54" s="79">
        <v>1</v>
      </c>
      <c r="CE54" s="28">
        <f>CE53/BR53</f>
        <v>1</v>
      </c>
      <c r="CF54" s="79">
        <v>0.4</v>
      </c>
      <c r="CG54" s="79">
        <v>0.72699999999999998</v>
      </c>
      <c r="CH54" s="79">
        <v>1</v>
      </c>
      <c r="CI54" s="79">
        <v>1.1499999999999999</v>
      </c>
      <c r="CJ54" s="78">
        <v>1.129</v>
      </c>
      <c r="CK54" s="78">
        <v>1.3069999999999999</v>
      </c>
      <c r="CL54" s="78">
        <v>1.2170000000000001</v>
      </c>
      <c r="CM54" s="78">
        <v>1.2350000000000001</v>
      </c>
      <c r="CN54" s="143">
        <v>1.25</v>
      </c>
    </row>
    <row r="55" spans="2:92" ht="22.15" customHeight="1">
      <c r="B55" s="171" t="s">
        <v>14</v>
      </c>
      <c r="C55" s="172"/>
      <c r="D55" s="187" t="s">
        <v>73</v>
      </c>
      <c r="E55" s="188"/>
      <c r="F55" s="13">
        <v>52</v>
      </c>
      <c r="G55" s="13">
        <v>55</v>
      </c>
      <c r="H55" s="13">
        <v>58</v>
      </c>
      <c r="I55" s="13">
        <v>59</v>
      </c>
      <c r="J55" s="13">
        <v>60</v>
      </c>
      <c r="K55" s="13">
        <v>67</v>
      </c>
      <c r="L55" s="13">
        <v>72</v>
      </c>
      <c r="M55" s="13">
        <v>74</v>
      </c>
      <c r="N55" s="13">
        <v>77</v>
      </c>
      <c r="O55" s="13">
        <v>79</v>
      </c>
      <c r="P55" s="13">
        <v>81</v>
      </c>
      <c r="Q55" s="13">
        <v>93</v>
      </c>
      <c r="R55" s="15">
        <v>93</v>
      </c>
      <c r="S55" s="13">
        <v>95</v>
      </c>
      <c r="T55" s="13">
        <v>96</v>
      </c>
      <c r="U55" s="13">
        <v>98</v>
      </c>
      <c r="V55" s="13">
        <v>99</v>
      </c>
      <c r="W55" s="13">
        <v>103</v>
      </c>
      <c r="X55" s="13">
        <v>108</v>
      </c>
      <c r="Y55" s="13">
        <v>110</v>
      </c>
      <c r="Z55" s="13">
        <v>114</v>
      </c>
      <c r="AA55" s="13">
        <v>116</v>
      </c>
      <c r="AB55" s="13">
        <v>119</v>
      </c>
      <c r="AC55" s="13">
        <v>123</v>
      </c>
      <c r="AD55" s="13">
        <v>128</v>
      </c>
      <c r="AE55" s="15">
        <f>AD55</f>
        <v>128</v>
      </c>
      <c r="AF55" s="13">
        <v>129</v>
      </c>
      <c r="AG55" s="13">
        <v>130</v>
      </c>
      <c r="AH55" s="13">
        <v>134</v>
      </c>
      <c r="AI55" s="13">
        <v>135</v>
      </c>
      <c r="AJ55" s="13">
        <v>136</v>
      </c>
      <c r="AK55" s="13">
        <v>151</v>
      </c>
      <c r="AL55" s="13">
        <v>152</v>
      </c>
      <c r="AM55" s="13">
        <v>154</v>
      </c>
      <c r="AN55" s="13">
        <v>155</v>
      </c>
      <c r="AO55" s="13">
        <v>156</v>
      </c>
      <c r="AP55" s="13">
        <v>157</v>
      </c>
      <c r="AQ55" s="13">
        <v>165</v>
      </c>
      <c r="AR55" s="15">
        <f>AQ55</f>
        <v>165</v>
      </c>
      <c r="AS55" s="13">
        <v>166</v>
      </c>
      <c r="AT55" s="13">
        <v>167</v>
      </c>
      <c r="AU55" s="13">
        <v>168</v>
      </c>
      <c r="AV55" s="13">
        <v>172</v>
      </c>
      <c r="AW55" s="13">
        <v>174</v>
      </c>
      <c r="AX55" s="13">
        <v>184</v>
      </c>
      <c r="AY55" s="13">
        <v>185</v>
      </c>
      <c r="AZ55" s="13">
        <v>186</v>
      </c>
      <c r="BA55" s="66">
        <v>190</v>
      </c>
      <c r="BB55" s="66">
        <v>191</v>
      </c>
      <c r="BC55" s="66">
        <v>192</v>
      </c>
      <c r="BD55" s="66">
        <v>201</v>
      </c>
      <c r="BE55" s="15">
        <f>BD55</f>
        <v>201</v>
      </c>
      <c r="BF55" s="13">
        <v>202</v>
      </c>
      <c r="BG55" s="13">
        <v>203</v>
      </c>
      <c r="BH55" s="66">
        <v>206</v>
      </c>
      <c r="BI55" s="66">
        <v>208</v>
      </c>
      <c r="BJ55" s="66">
        <v>209</v>
      </c>
      <c r="BK55" s="66">
        <v>215</v>
      </c>
      <c r="BL55" s="66">
        <v>218</v>
      </c>
      <c r="BM55" s="66">
        <v>220</v>
      </c>
      <c r="BN55" s="66">
        <v>222</v>
      </c>
      <c r="BO55" s="66">
        <v>224</v>
      </c>
      <c r="BP55" s="66">
        <v>225</v>
      </c>
      <c r="BQ55" s="66">
        <v>231</v>
      </c>
      <c r="BR55" s="15">
        <f>BQ55</f>
        <v>231</v>
      </c>
      <c r="BS55" s="66">
        <v>232</v>
      </c>
      <c r="BT55" s="66">
        <v>234</v>
      </c>
      <c r="BU55" s="66">
        <v>235</v>
      </c>
      <c r="BV55" s="66">
        <v>236</v>
      </c>
      <c r="BW55" s="66">
        <v>239</v>
      </c>
      <c r="BX55" s="66">
        <v>246</v>
      </c>
      <c r="BY55" s="66">
        <v>248</v>
      </c>
      <c r="BZ55" s="66">
        <v>249</v>
      </c>
      <c r="CA55" s="66">
        <v>250</v>
      </c>
      <c r="CB55" s="66">
        <v>251</v>
      </c>
      <c r="CC55" s="66">
        <v>252</v>
      </c>
      <c r="CD55" s="66">
        <v>258</v>
      </c>
      <c r="CE55" s="15">
        <f>CD55</f>
        <v>258</v>
      </c>
      <c r="CF55" s="66">
        <v>259</v>
      </c>
      <c r="CG55" s="66">
        <v>262</v>
      </c>
      <c r="CH55" s="66">
        <v>266</v>
      </c>
      <c r="CI55" s="66">
        <v>267</v>
      </c>
      <c r="CJ55" s="13">
        <v>268</v>
      </c>
      <c r="CK55" s="13">
        <v>275</v>
      </c>
      <c r="CL55" s="13">
        <v>277</v>
      </c>
      <c r="CM55" s="13">
        <v>278</v>
      </c>
      <c r="CN55" s="144">
        <v>279</v>
      </c>
    </row>
    <row r="56" spans="2:92" ht="15" customHeight="1">
      <c r="B56" s="54"/>
      <c r="C56" s="55" t="s">
        <v>15</v>
      </c>
      <c r="D56" s="43"/>
      <c r="E56" s="44" t="s">
        <v>128</v>
      </c>
      <c r="F56" s="16">
        <v>2</v>
      </c>
      <c r="G56" s="16">
        <v>3</v>
      </c>
      <c r="H56" s="16">
        <v>3</v>
      </c>
      <c r="I56" s="16">
        <v>1</v>
      </c>
      <c r="J56" s="16">
        <v>1</v>
      </c>
      <c r="K56" s="16">
        <v>7</v>
      </c>
      <c r="L56" s="16">
        <v>5</v>
      </c>
      <c r="M56" s="16">
        <v>2</v>
      </c>
      <c r="N56" s="16">
        <v>3</v>
      </c>
      <c r="O56" s="16">
        <v>2</v>
      </c>
      <c r="P56" s="16">
        <v>2</v>
      </c>
      <c r="Q56" s="16">
        <v>12</v>
      </c>
      <c r="R56" s="17" t="s">
        <v>2</v>
      </c>
      <c r="S56" s="16">
        <v>2</v>
      </c>
      <c r="T56" s="16">
        <v>1</v>
      </c>
      <c r="U56" s="16">
        <v>2</v>
      </c>
      <c r="V56" s="16">
        <v>1</v>
      </c>
      <c r="W56" s="16">
        <v>4</v>
      </c>
      <c r="X56" s="16">
        <v>5</v>
      </c>
      <c r="Y56" s="16">
        <v>2</v>
      </c>
      <c r="Z56" s="16">
        <v>4</v>
      </c>
      <c r="AA56" s="16">
        <v>2</v>
      </c>
      <c r="AB56" s="16">
        <v>3</v>
      </c>
      <c r="AC56" s="16">
        <v>4</v>
      </c>
      <c r="AD56" s="16">
        <v>5</v>
      </c>
      <c r="AE56" s="17" t="s">
        <v>2</v>
      </c>
      <c r="AF56" s="16">
        <v>1</v>
      </c>
      <c r="AG56" s="16">
        <v>1</v>
      </c>
      <c r="AH56" s="16">
        <v>4</v>
      </c>
      <c r="AI56" s="16">
        <v>1</v>
      </c>
      <c r="AJ56" s="16">
        <v>1</v>
      </c>
      <c r="AK56" s="16">
        <v>15</v>
      </c>
      <c r="AL56" s="16">
        <v>1</v>
      </c>
      <c r="AM56" s="16">
        <v>2</v>
      </c>
      <c r="AN56" s="16">
        <v>1</v>
      </c>
      <c r="AO56" s="16">
        <v>1</v>
      </c>
      <c r="AP56" s="16">
        <v>1</v>
      </c>
      <c r="AQ56" s="16">
        <v>8</v>
      </c>
      <c r="AR56" s="17" t="s">
        <v>0</v>
      </c>
      <c r="AS56" s="16">
        <v>1</v>
      </c>
      <c r="AT56" s="16">
        <v>1</v>
      </c>
      <c r="AU56" s="16">
        <v>1</v>
      </c>
      <c r="AV56" s="16">
        <v>4</v>
      </c>
      <c r="AW56" s="16">
        <v>2</v>
      </c>
      <c r="AX56" s="16">
        <v>10</v>
      </c>
      <c r="AY56" s="16">
        <v>1</v>
      </c>
      <c r="AZ56" s="16">
        <v>1</v>
      </c>
      <c r="BA56" s="70">
        <v>4</v>
      </c>
      <c r="BB56" s="70">
        <v>1</v>
      </c>
      <c r="BC56" s="70">
        <v>1</v>
      </c>
      <c r="BD56" s="70">
        <v>9</v>
      </c>
      <c r="BE56" s="17" t="s">
        <v>0</v>
      </c>
      <c r="BF56" s="16">
        <v>1</v>
      </c>
      <c r="BG56" s="16">
        <v>1</v>
      </c>
      <c r="BH56" s="70">
        <v>3</v>
      </c>
      <c r="BI56" s="70">
        <v>2</v>
      </c>
      <c r="BJ56" s="70">
        <v>1</v>
      </c>
      <c r="BK56" s="70">
        <v>6</v>
      </c>
      <c r="BL56" s="70">
        <v>3</v>
      </c>
      <c r="BM56" s="70">
        <v>2</v>
      </c>
      <c r="BN56" s="70">
        <v>2</v>
      </c>
      <c r="BO56" s="70">
        <v>2</v>
      </c>
      <c r="BP56" s="70">
        <v>1</v>
      </c>
      <c r="BQ56" s="70">
        <v>6</v>
      </c>
      <c r="BR56" s="17" t="s">
        <v>0</v>
      </c>
      <c r="BS56" s="70">
        <v>1</v>
      </c>
      <c r="BT56" s="70">
        <v>2</v>
      </c>
      <c r="BU56" s="70">
        <v>1</v>
      </c>
      <c r="BV56" s="70">
        <v>1</v>
      </c>
      <c r="BW56" s="70">
        <v>3</v>
      </c>
      <c r="BX56" s="70">
        <v>7</v>
      </c>
      <c r="BY56" s="70">
        <v>2</v>
      </c>
      <c r="BZ56" s="70">
        <v>1</v>
      </c>
      <c r="CA56" s="70">
        <v>1</v>
      </c>
      <c r="CB56" s="70">
        <v>1</v>
      </c>
      <c r="CC56" s="70">
        <v>1</v>
      </c>
      <c r="CD56" s="70">
        <v>6</v>
      </c>
      <c r="CE56" s="17" t="s">
        <v>0</v>
      </c>
      <c r="CF56" s="70">
        <v>1</v>
      </c>
      <c r="CG56" s="70">
        <v>3</v>
      </c>
      <c r="CH56" s="70">
        <v>4</v>
      </c>
      <c r="CI56" s="70">
        <v>1</v>
      </c>
      <c r="CJ56" s="16">
        <v>1</v>
      </c>
      <c r="CK56" s="16">
        <v>7</v>
      </c>
      <c r="CL56" s="16">
        <v>2</v>
      </c>
      <c r="CM56" s="16">
        <v>1</v>
      </c>
      <c r="CN56" s="148">
        <v>1</v>
      </c>
    </row>
    <row r="57" spans="2:92" ht="15" customHeight="1"/>
    <row r="58" spans="2:92" ht="15" customHeight="1">
      <c r="B58" s="18" t="s">
        <v>234</v>
      </c>
    </row>
    <row r="59" spans="2:92" ht="15" customHeight="1">
      <c r="B59" s="18" t="s">
        <v>233</v>
      </c>
      <c r="D59" s="36"/>
    </row>
    <row r="60" spans="2:92" ht="24.75" customHeight="1">
      <c r="B60" s="223"/>
      <c r="C60" s="224"/>
      <c r="D60" s="223"/>
      <c r="E60" s="224"/>
      <c r="F60" s="207" t="s">
        <v>29</v>
      </c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9"/>
      <c r="R60" s="2" t="s">
        <v>30</v>
      </c>
      <c r="S60" s="207" t="s">
        <v>31</v>
      </c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9"/>
      <c r="AE60" s="2" t="s">
        <v>32</v>
      </c>
      <c r="AF60" s="158" t="s">
        <v>33</v>
      </c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59" t="s">
        <v>105</v>
      </c>
      <c r="AS60" s="159" t="s">
        <v>106</v>
      </c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1"/>
      <c r="BE60" s="59" t="s">
        <v>125</v>
      </c>
      <c r="BF60" s="159" t="s">
        <v>218</v>
      </c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59" t="s">
        <v>172</v>
      </c>
      <c r="BS60" s="159" t="s">
        <v>180</v>
      </c>
      <c r="BT60" s="160"/>
      <c r="BU60" s="160"/>
      <c r="BV60" s="160"/>
      <c r="BW60" s="160"/>
      <c r="BX60" s="160"/>
      <c r="BY60" s="160"/>
      <c r="BZ60" s="160"/>
      <c r="CA60" s="160"/>
      <c r="CB60" s="160"/>
      <c r="CC60" s="160"/>
      <c r="CD60" s="161"/>
      <c r="CE60" s="59" t="s">
        <v>203</v>
      </c>
      <c r="CF60" s="155" t="s">
        <v>204</v>
      </c>
      <c r="CG60" s="156"/>
      <c r="CH60" s="156"/>
      <c r="CI60" s="156"/>
      <c r="CJ60" s="156"/>
      <c r="CK60" s="156"/>
      <c r="CL60" s="156"/>
      <c r="CM60" s="156"/>
      <c r="CN60" s="157"/>
    </row>
    <row r="61" spans="2:92" ht="15" customHeight="1">
      <c r="B61" s="225"/>
      <c r="C61" s="226"/>
      <c r="D61" s="225"/>
      <c r="E61" s="226"/>
      <c r="F61" s="3" t="s">
        <v>47</v>
      </c>
      <c r="G61" s="3" t="s">
        <v>48</v>
      </c>
      <c r="H61" s="3" t="s">
        <v>49</v>
      </c>
      <c r="I61" s="3" t="s">
        <v>50</v>
      </c>
      <c r="J61" s="3" t="s">
        <v>51</v>
      </c>
      <c r="K61" s="3" t="s">
        <v>52</v>
      </c>
      <c r="L61" s="3" t="s">
        <v>53</v>
      </c>
      <c r="M61" s="3" t="s">
        <v>54</v>
      </c>
      <c r="N61" s="3" t="s">
        <v>55</v>
      </c>
      <c r="O61" s="3" t="s">
        <v>56</v>
      </c>
      <c r="P61" s="3" t="s">
        <v>57</v>
      </c>
      <c r="Q61" s="3" t="s">
        <v>58</v>
      </c>
      <c r="R61" s="4" t="s">
        <v>46</v>
      </c>
      <c r="S61" s="3" t="s">
        <v>59</v>
      </c>
      <c r="T61" s="3" t="s">
        <v>60</v>
      </c>
      <c r="U61" s="3" t="s">
        <v>61</v>
      </c>
      <c r="V61" s="3" t="s">
        <v>62</v>
      </c>
      <c r="W61" s="3" t="s">
        <v>51</v>
      </c>
      <c r="X61" s="3" t="s">
        <v>52</v>
      </c>
      <c r="Y61" s="3" t="s">
        <v>53</v>
      </c>
      <c r="Z61" s="3" t="s">
        <v>54</v>
      </c>
      <c r="AA61" s="3" t="s">
        <v>55</v>
      </c>
      <c r="AB61" s="3" t="s">
        <v>56</v>
      </c>
      <c r="AC61" s="3" t="s">
        <v>57</v>
      </c>
      <c r="AD61" s="3" t="s">
        <v>58</v>
      </c>
      <c r="AE61" s="4" t="s">
        <v>46</v>
      </c>
      <c r="AF61" s="3" t="s">
        <v>59</v>
      </c>
      <c r="AG61" s="3" t="s">
        <v>60</v>
      </c>
      <c r="AH61" s="3" t="s">
        <v>61</v>
      </c>
      <c r="AI61" s="3" t="s">
        <v>62</v>
      </c>
      <c r="AJ61" s="3" t="s">
        <v>51</v>
      </c>
      <c r="AK61" s="3" t="s">
        <v>52</v>
      </c>
      <c r="AL61" s="3" t="s">
        <v>53</v>
      </c>
      <c r="AM61" s="3" t="s">
        <v>54</v>
      </c>
      <c r="AN61" s="3" t="s">
        <v>97</v>
      </c>
      <c r="AO61" s="3" t="s">
        <v>99</v>
      </c>
      <c r="AP61" s="3" t="s">
        <v>223</v>
      </c>
      <c r="AQ61" s="3" t="s">
        <v>224</v>
      </c>
      <c r="AR61" s="4" t="s">
        <v>46</v>
      </c>
      <c r="AS61" s="3" t="s">
        <v>59</v>
      </c>
      <c r="AT61" s="3" t="s">
        <v>60</v>
      </c>
      <c r="AU61" s="3" t="s">
        <v>61</v>
      </c>
      <c r="AV61" s="3" t="s">
        <v>100</v>
      </c>
      <c r="AW61" s="3" t="s">
        <v>101</v>
      </c>
      <c r="AX61" s="3" t="s">
        <v>111</v>
      </c>
      <c r="AY61" s="3" t="s">
        <v>113</v>
      </c>
      <c r="AZ61" s="3" t="s">
        <v>115</v>
      </c>
      <c r="BA61" s="62" t="s">
        <v>117</v>
      </c>
      <c r="BB61" s="62" t="s">
        <v>120</v>
      </c>
      <c r="BC61" s="62" t="s">
        <v>122</v>
      </c>
      <c r="BD61" s="62" t="s">
        <v>124</v>
      </c>
      <c r="BE61" s="4" t="s">
        <v>46</v>
      </c>
      <c r="BF61" s="3" t="s">
        <v>59</v>
      </c>
      <c r="BG61" s="3" t="s">
        <v>135</v>
      </c>
      <c r="BH61" s="62" t="s">
        <v>138</v>
      </c>
      <c r="BI61" s="62" t="s">
        <v>140</v>
      </c>
      <c r="BJ61" s="62" t="s">
        <v>158</v>
      </c>
      <c r="BK61" s="62" t="s">
        <v>162</v>
      </c>
      <c r="BL61" s="62" t="s">
        <v>165</v>
      </c>
      <c r="BM61" s="62" t="s">
        <v>167</v>
      </c>
      <c r="BN61" s="62" t="s">
        <v>168</v>
      </c>
      <c r="BO61" s="62" t="s">
        <v>169</v>
      </c>
      <c r="BP61" s="62" t="s">
        <v>170</v>
      </c>
      <c r="BQ61" s="62" t="s">
        <v>171</v>
      </c>
      <c r="BR61" s="4" t="s">
        <v>46</v>
      </c>
      <c r="BS61" s="131" t="s">
        <v>59</v>
      </c>
      <c r="BT61" s="131" t="s">
        <v>174</v>
      </c>
      <c r="BU61" s="132" t="s">
        <v>177</v>
      </c>
      <c r="BV61" s="131" t="s">
        <v>179</v>
      </c>
      <c r="BW61" s="131" t="s">
        <v>182</v>
      </c>
      <c r="BX61" s="3" t="s">
        <v>185</v>
      </c>
      <c r="BY61" s="62" t="s">
        <v>187</v>
      </c>
      <c r="BZ61" s="62" t="s">
        <v>189</v>
      </c>
      <c r="CA61" s="62" t="s">
        <v>192</v>
      </c>
      <c r="CB61" s="62" t="s">
        <v>195</v>
      </c>
      <c r="CC61" s="62" t="s">
        <v>198</v>
      </c>
      <c r="CD61" s="62" t="s">
        <v>201</v>
      </c>
      <c r="CE61" s="4" t="s">
        <v>46</v>
      </c>
      <c r="CF61" s="131" t="s">
        <v>59</v>
      </c>
      <c r="CG61" s="131" t="s">
        <v>174</v>
      </c>
      <c r="CH61" s="132" t="s">
        <v>177</v>
      </c>
      <c r="CI61" s="131" t="s">
        <v>179</v>
      </c>
      <c r="CJ61" s="131" t="s">
        <v>182</v>
      </c>
      <c r="CK61" s="131" t="s">
        <v>185</v>
      </c>
      <c r="CL61" s="62" t="s">
        <v>187</v>
      </c>
      <c r="CM61" s="62" t="s">
        <v>189</v>
      </c>
      <c r="CN61" s="62" t="s">
        <v>245</v>
      </c>
    </row>
    <row r="62" spans="2:92" ht="30" customHeight="1">
      <c r="B62" s="171" t="s">
        <v>16</v>
      </c>
      <c r="C62" s="172"/>
      <c r="D62" s="187" t="s">
        <v>74</v>
      </c>
      <c r="E62" s="188"/>
      <c r="F62" s="13">
        <v>5</v>
      </c>
      <c r="G62" s="13">
        <v>6</v>
      </c>
      <c r="H62" s="13">
        <v>27</v>
      </c>
      <c r="I62" s="25">
        <v>29</v>
      </c>
      <c r="J62" s="13">
        <v>39</v>
      </c>
      <c r="K62" s="13">
        <v>119</v>
      </c>
      <c r="L62" s="13">
        <v>6</v>
      </c>
      <c r="M62" s="13">
        <v>5</v>
      </c>
      <c r="N62" s="25">
        <v>5</v>
      </c>
      <c r="O62" s="13">
        <v>1</v>
      </c>
      <c r="P62" s="13">
        <v>2</v>
      </c>
      <c r="Q62" s="13">
        <v>38</v>
      </c>
      <c r="R62" s="15">
        <v>282</v>
      </c>
      <c r="S62" s="13">
        <v>8</v>
      </c>
      <c r="T62" s="13">
        <v>6</v>
      </c>
      <c r="U62" s="13">
        <v>42</v>
      </c>
      <c r="V62" s="25">
        <v>44</v>
      </c>
      <c r="W62" s="13">
        <v>54</v>
      </c>
      <c r="X62" s="13">
        <v>133</v>
      </c>
      <c r="Y62" s="13">
        <v>5</v>
      </c>
      <c r="Z62" s="13">
        <v>6</v>
      </c>
      <c r="AA62" s="25">
        <v>2</v>
      </c>
      <c r="AB62" s="13">
        <v>2</v>
      </c>
      <c r="AC62" s="13">
        <v>5</v>
      </c>
      <c r="AD62" s="13">
        <v>36</v>
      </c>
      <c r="AE62" s="15">
        <f>SUM(S62:AD62)</f>
        <v>343</v>
      </c>
      <c r="AF62" s="13">
        <v>9</v>
      </c>
      <c r="AG62" s="13">
        <v>26</v>
      </c>
      <c r="AH62" s="13">
        <v>67</v>
      </c>
      <c r="AI62" s="13">
        <v>53</v>
      </c>
      <c r="AJ62" s="13">
        <v>74</v>
      </c>
      <c r="AK62" s="13">
        <v>151</v>
      </c>
      <c r="AL62" s="13">
        <v>7</v>
      </c>
      <c r="AM62" s="13">
        <v>9</v>
      </c>
      <c r="AN62" s="13">
        <v>2</v>
      </c>
      <c r="AO62" s="13">
        <v>4</v>
      </c>
      <c r="AP62" s="13">
        <v>7</v>
      </c>
      <c r="AQ62" s="13">
        <v>59</v>
      </c>
      <c r="AR62" s="15">
        <f>SUM(AF62:AQ62)</f>
        <v>468</v>
      </c>
      <c r="AS62" s="13">
        <v>9</v>
      </c>
      <c r="AT62" s="13">
        <v>23</v>
      </c>
      <c r="AU62" s="13">
        <v>59</v>
      </c>
      <c r="AV62" s="13">
        <v>69</v>
      </c>
      <c r="AW62" s="13">
        <v>87</v>
      </c>
      <c r="AX62" s="13">
        <v>171</v>
      </c>
      <c r="AY62" s="13">
        <v>3</v>
      </c>
      <c r="AZ62" s="13">
        <v>5</v>
      </c>
      <c r="BA62" s="66">
        <v>5</v>
      </c>
      <c r="BB62" s="66">
        <v>4</v>
      </c>
      <c r="BC62" s="66">
        <v>8</v>
      </c>
      <c r="BD62" s="66">
        <v>53</v>
      </c>
      <c r="BE62" s="15">
        <f>SUM(AS62:BD62)</f>
        <v>496</v>
      </c>
      <c r="BF62" s="13">
        <v>27</v>
      </c>
      <c r="BG62" s="13">
        <v>43</v>
      </c>
      <c r="BH62" s="66">
        <v>67</v>
      </c>
      <c r="BI62" s="66">
        <v>104</v>
      </c>
      <c r="BJ62" s="66">
        <v>98</v>
      </c>
      <c r="BK62" s="66">
        <v>139</v>
      </c>
      <c r="BL62" s="66">
        <v>4</v>
      </c>
      <c r="BM62" s="66">
        <v>4</v>
      </c>
      <c r="BN62" s="66">
        <v>6</v>
      </c>
      <c r="BO62" s="66">
        <v>2</v>
      </c>
      <c r="BP62" s="66">
        <v>9</v>
      </c>
      <c r="BQ62" s="66">
        <v>77</v>
      </c>
      <c r="BR62" s="15">
        <f>SUM(BF62:BQ62)</f>
        <v>580</v>
      </c>
      <c r="BS62" s="66">
        <v>24</v>
      </c>
      <c r="BT62" s="66">
        <v>38</v>
      </c>
      <c r="BU62" s="66">
        <v>101</v>
      </c>
      <c r="BV62" s="66">
        <v>101</v>
      </c>
      <c r="BW62" s="66">
        <v>111</v>
      </c>
      <c r="BX62" s="66">
        <v>170</v>
      </c>
      <c r="BY62" s="66">
        <v>2</v>
      </c>
      <c r="BZ62" s="66">
        <v>5</v>
      </c>
      <c r="CA62" s="66">
        <v>2</v>
      </c>
      <c r="CB62" s="66">
        <v>8</v>
      </c>
      <c r="CC62" s="66">
        <v>4</v>
      </c>
      <c r="CD62" s="66">
        <v>80</v>
      </c>
      <c r="CE62" s="15">
        <f>SUM(BS62:CD62)</f>
        <v>646</v>
      </c>
      <c r="CF62" s="66">
        <v>20</v>
      </c>
      <c r="CG62" s="66">
        <v>37</v>
      </c>
      <c r="CH62" s="66">
        <v>132</v>
      </c>
      <c r="CI62" s="66">
        <v>105</v>
      </c>
      <c r="CJ62" s="13">
        <v>104</v>
      </c>
      <c r="CK62" s="13">
        <v>219</v>
      </c>
      <c r="CL62" s="144">
        <v>6</v>
      </c>
      <c r="CM62" s="144">
        <v>7</v>
      </c>
      <c r="CN62" s="144">
        <v>6</v>
      </c>
    </row>
    <row r="63" spans="2:92" ht="30" customHeight="1">
      <c r="B63" s="177" t="s">
        <v>17</v>
      </c>
      <c r="C63" s="178"/>
      <c r="D63" s="164" t="s">
        <v>75</v>
      </c>
      <c r="E63" s="165"/>
      <c r="F63" s="23">
        <v>5</v>
      </c>
      <c r="G63" s="23">
        <v>11</v>
      </c>
      <c r="H63" s="23">
        <v>38</v>
      </c>
      <c r="I63" s="23">
        <v>67</v>
      </c>
      <c r="J63" s="23">
        <v>106</v>
      </c>
      <c r="K63" s="23">
        <v>225</v>
      </c>
      <c r="L63" s="23">
        <v>231</v>
      </c>
      <c r="M63" s="23">
        <v>236</v>
      </c>
      <c r="N63" s="23">
        <v>241</v>
      </c>
      <c r="O63" s="23">
        <v>242</v>
      </c>
      <c r="P63" s="23">
        <v>244</v>
      </c>
      <c r="Q63" s="23">
        <v>282</v>
      </c>
      <c r="R63" s="24">
        <f>Q63</f>
        <v>282</v>
      </c>
      <c r="S63" s="23">
        <v>8</v>
      </c>
      <c r="T63" s="23">
        <v>14</v>
      </c>
      <c r="U63" s="23">
        <v>56</v>
      </c>
      <c r="V63" s="26">
        <v>100</v>
      </c>
      <c r="W63" s="23">
        <v>154</v>
      </c>
      <c r="X63" s="23">
        <v>287</v>
      </c>
      <c r="Y63" s="23">
        <v>292</v>
      </c>
      <c r="Z63" s="23">
        <v>298</v>
      </c>
      <c r="AA63" s="26">
        <v>300</v>
      </c>
      <c r="AB63" s="23">
        <v>302</v>
      </c>
      <c r="AC63" s="23">
        <v>307</v>
      </c>
      <c r="AD63" s="23">
        <v>343</v>
      </c>
      <c r="AE63" s="24">
        <f>AD63</f>
        <v>343</v>
      </c>
      <c r="AF63" s="23">
        <v>9</v>
      </c>
      <c r="AG63" s="23">
        <v>35</v>
      </c>
      <c r="AH63" s="23">
        <v>102</v>
      </c>
      <c r="AI63" s="23">
        <v>155</v>
      </c>
      <c r="AJ63" s="23">
        <v>229</v>
      </c>
      <c r="AK63" s="23">
        <v>380</v>
      </c>
      <c r="AL63" s="23">
        <v>387</v>
      </c>
      <c r="AM63" s="23">
        <v>396</v>
      </c>
      <c r="AN63" s="23">
        <v>398</v>
      </c>
      <c r="AO63" s="23">
        <v>402</v>
      </c>
      <c r="AP63" s="23">
        <v>409</v>
      </c>
      <c r="AQ63" s="23">
        <v>468</v>
      </c>
      <c r="AR63" s="24">
        <f>AQ63</f>
        <v>468</v>
      </c>
      <c r="AS63" s="23">
        <v>9</v>
      </c>
      <c r="AT63" s="23">
        <v>32</v>
      </c>
      <c r="AU63" s="23">
        <v>79</v>
      </c>
      <c r="AV63" s="23">
        <v>160</v>
      </c>
      <c r="AW63" s="23">
        <v>247</v>
      </c>
      <c r="AX63" s="23">
        <v>418</v>
      </c>
      <c r="AY63" s="23">
        <v>421</v>
      </c>
      <c r="AZ63" s="23">
        <v>426</v>
      </c>
      <c r="BA63" s="69">
        <v>431</v>
      </c>
      <c r="BB63" s="69">
        <v>435</v>
      </c>
      <c r="BC63" s="69">
        <v>443</v>
      </c>
      <c r="BD63" s="69">
        <v>496</v>
      </c>
      <c r="BE63" s="24">
        <f>BD63</f>
        <v>496</v>
      </c>
      <c r="BF63" s="23">
        <v>27</v>
      </c>
      <c r="BG63" s="23">
        <v>70</v>
      </c>
      <c r="BH63" s="69">
        <v>137</v>
      </c>
      <c r="BI63" s="69">
        <v>241</v>
      </c>
      <c r="BJ63" s="69">
        <v>399</v>
      </c>
      <c r="BK63" s="69">
        <v>478</v>
      </c>
      <c r="BL63" s="69">
        <v>482</v>
      </c>
      <c r="BM63" s="69">
        <v>486</v>
      </c>
      <c r="BN63" s="69">
        <v>492</v>
      </c>
      <c r="BO63" s="69">
        <v>494</v>
      </c>
      <c r="BP63" s="69">
        <v>503</v>
      </c>
      <c r="BQ63" s="69">
        <v>580</v>
      </c>
      <c r="BR63" s="24">
        <f>BQ63</f>
        <v>580</v>
      </c>
      <c r="BS63" s="69">
        <v>24</v>
      </c>
      <c r="BT63" s="69">
        <v>62</v>
      </c>
      <c r="BU63" s="69">
        <v>163</v>
      </c>
      <c r="BV63" s="69">
        <v>264</v>
      </c>
      <c r="BW63" s="69">
        <v>375</v>
      </c>
      <c r="BX63" s="69">
        <v>545</v>
      </c>
      <c r="BY63" s="69">
        <v>547</v>
      </c>
      <c r="BZ63" s="69">
        <v>552</v>
      </c>
      <c r="CA63" s="69">
        <v>554</v>
      </c>
      <c r="CB63" s="69">
        <v>562</v>
      </c>
      <c r="CC63" s="69">
        <v>566</v>
      </c>
      <c r="CD63" s="69">
        <v>708</v>
      </c>
      <c r="CE63" s="24">
        <f>CD63</f>
        <v>708</v>
      </c>
      <c r="CF63" s="69">
        <v>20</v>
      </c>
      <c r="CG63" s="69">
        <v>57</v>
      </c>
      <c r="CH63" s="69">
        <v>189</v>
      </c>
      <c r="CI63" s="69">
        <v>294</v>
      </c>
      <c r="CJ63" s="23">
        <v>398</v>
      </c>
      <c r="CK63" s="23">
        <v>617</v>
      </c>
      <c r="CL63" s="147">
        <v>623</v>
      </c>
      <c r="CM63" s="147">
        <v>630</v>
      </c>
      <c r="CN63" s="147">
        <v>636</v>
      </c>
    </row>
    <row r="64" spans="2:92" ht="15" hidden="1" customHeight="1">
      <c r="B64" s="179" t="s">
        <v>6</v>
      </c>
      <c r="C64" s="180"/>
      <c r="D64" s="212" t="s">
        <v>130</v>
      </c>
      <c r="E64" s="213"/>
      <c r="F64" s="23">
        <v>1</v>
      </c>
      <c r="G64" s="23">
        <v>-10</v>
      </c>
      <c r="H64" s="23">
        <v>1</v>
      </c>
      <c r="I64" s="23">
        <v>10</v>
      </c>
      <c r="J64" s="23">
        <v>5</v>
      </c>
      <c r="K64" s="23">
        <v>53</v>
      </c>
      <c r="L64" s="23">
        <v>52</v>
      </c>
      <c r="M64" s="23">
        <v>56</v>
      </c>
      <c r="N64" s="23">
        <v>57</v>
      </c>
      <c r="O64" s="23">
        <v>53</v>
      </c>
      <c r="P64" s="23">
        <v>53</v>
      </c>
      <c r="Q64" s="23">
        <v>66</v>
      </c>
      <c r="R64" s="24">
        <f>Q64</f>
        <v>66</v>
      </c>
      <c r="S64" s="23">
        <v>3</v>
      </c>
      <c r="T64" s="23">
        <v>3</v>
      </c>
      <c r="U64" s="23">
        <v>18</v>
      </c>
      <c r="V64" s="23">
        <v>33</v>
      </c>
      <c r="W64" s="23">
        <v>48</v>
      </c>
      <c r="X64" s="23">
        <v>62</v>
      </c>
      <c r="Y64" s="23">
        <v>61</v>
      </c>
      <c r="Z64" s="23">
        <v>62</v>
      </c>
      <c r="AA64" s="23">
        <v>59</v>
      </c>
      <c r="AB64" s="23">
        <v>60</v>
      </c>
      <c r="AC64" s="23">
        <v>63</v>
      </c>
      <c r="AD64" s="23">
        <v>61</v>
      </c>
      <c r="AE64" s="24">
        <f>AD64</f>
        <v>61</v>
      </c>
      <c r="AF64" s="23">
        <v>1</v>
      </c>
      <c r="AG64" s="23">
        <v>21</v>
      </c>
      <c r="AH64" s="23">
        <v>46</v>
      </c>
      <c r="AI64" s="23">
        <v>55</v>
      </c>
      <c r="AJ64" s="23">
        <v>75</v>
      </c>
      <c r="AK64" s="23">
        <v>93</v>
      </c>
      <c r="AL64" s="23">
        <v>95</v>
      </c>
      <c r="AM64" s="23">
        <v>98</v>
      </c>
      <c r="AN64" s="23">
        <v>98</v>
      </c>
      <c r="AO64" s="23">
        <v>100</v>
      </c>
      <c r="AP64" s="23">
        <v>102</v>
      </c>
      <c r="AQ64" s="23">
        <v>125</v>
      </c>
      <c r="AR64" s="24">
        <f>AQ64</f>
        <v>125</v>
      </c>
      <c r="AS64" s="8">
        <v>0</v>
      </c>
      <c r="AT64" s="8">
        <v>-3</v>
      </c>
      <c r="AU64" s="8">
        <v>-23</v>
      </c>
      <c r="AV64" s="8">
        <v>5</v>
      </c>
      <c r="AW64" s="8">
        <v>18</v>
      </c>
      <c r="AX64" s="8">
        <v>38</v>
      </c>
      <c r="AY64" s="8">
        <v>34</v>
      </c>
      <c r="AZ64" s="8">
        <v>30</v>
      </c>
      <c r="BA64" s="64">
        <v>33</v>
      </c>
      <c r="BB64" s="64">
        <v>33</v>
      </c>
      <c r="BC64" s="64">
        <v>34</v>
      </c>
      <c r="BD64" s="64">
        <v>23</v>
      </c>
      <c r="BE64" s="9">
        <f>BD64</f>
        <v>23</v>
      </c>
      <c r="BF64" s="8"/>
      <c r="BG64" s="8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9">
        <f>BQ64</f>
        <v>0</v>
      </c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9">
        <f>CD64</f>
        <v>0</v>
      </c>
      <c r="CF64" s="64"/>
      <c r="CG64" s="64"/>
      <c r="CH64" s="64"/>
      <c r="CI64" s="64"/>
      <c r="CJ64" s="8"/>
      <c r="CK64" s="8"/>
      <c r="CL64" s="8"/>
      <c r="CM64" s="8"/>
      <c r="CN64" s="8"/>
    </row>
    <row r="65" spans="2:92" ht="15" customHeight="1">
      <c r="B65" s="77"/>
      <c r="C65" s="55" t="s">
        <v>6</v>
      </c>
      <c r="D65" s="76"/>
      <c r="E65" s="44" t="s">
        <v>131</v>
      </c>
      <c r="F65" s="65" t="s">
        <v>133</v>
      </c>
      <c r="G65" s="65" t="s">
        <v>133</v>
      </c>
      <c r="H65" s="65" t="s">
        <v>133</v>
      </c>
      <c r="I65" s="65" t="s">
        <v>133</v>
      </c>
      <c r="J65" s="65" t="s">
        <v>133</v>
      </c>
      <c r="K65" s="65" t="s">
        <v>133</v>
      </c>
      <c r="L65" s="65" t="s">
        <v>133</v>
      </c>
      <c r="M65" s="65" t="s">
        <v>133</v>
      </c>
      <c r="N65" s="65" t="s">
        <v>133</v>
      </c>
      <c r="O65" s="65" t="s">
        <v>133</v>
      </c>
      <c r="P65" s="65" t="s">
        <v>133</v>
      </c>
      <c r="Q65" s="65" t="s">
        <v>133</v>
      </c>
      <c r="R65" s="86" t="s">
        <v>133</v>
      </c>
      <c r="S65" s="65">
        <f t="shared" ref="S65" si="11">S63/F63</f>
        <v>1.6</v>
      </c>
      <c r="T65" s="65">
        <f t="shared" ref="T65" si="12">T63/G63</f>
        <v>1.2727272727272727</v>
      </c>
      <c r="U65" s="65">
        <f t="shared" ref="U65" si="13">U63/H63</f>
        <v>1.4736842105263157</v>
      </c>
      <c r="V65" s="65">
        <f t="shared" ref="V65" si="14">V63/I63</f>
        <v>1.4925373134328359</v>
      </c>
      <c r="W65" s="65">
        <f t="shared" ref="W65" si="15">W63/J63</f>
        <v>1.4528301886792452</v>
      </c>
      <c r="X65" s="65">
        <f t="shared" ref="X65" si="16">X63/K63</f>
        <v>1.2755555555555556</v>
      </c>
      <c r="Y65" s="65">
        <f t="shared" ref="Y65" si="17">Y63/L63</f>
        <v>1.2640692640692641</v>
      </c>
      <c r="Z65" s="65">
        <f t="shared" ref="Z65" si="18">Z63/M63</f>
        <v>1.2627118644067796</v>
      </c>
      <c r="AA65" s="65">
        <f t="shared" ref="AA65" si="19">AA63/N63</f>
        <v>1.2448132780082988</v>
      </c>
      <c r="AB65" s="65">
        <f t="shared" ref="AB65" si="20">AB63/O63</f>
        <v>1.2479338842975207</v>
      </c>
      <c r="AC65" s="65">
        <f t="shared" ref="AC65" si="21">AC63/P63</f>
        <v>1.2581967213114753</v>
      </c>
      <c r="AD65" s="65">
        <f t="shared" ref="AD65" si="22">AD63/Q63</f>
        <v>1.2163120567375887</v>
      </c>
      <c r="AE65" s="86">
        <f>AE63/R63</f>
        <v>1.2163120567375887</v>
      </c>
      <c r="AF65" s="65">
        <f t="shared" ref="AF65" si="23">AF63/S63</f>
        <v>1.125</v>
      </c>
      <c r="AG65" s="65">
        <f t="shared" ref="AG65" si="24">AG63/T63</f>
        <v>2.5</v>
      </c>
      <c r="AH65" s="65">
        <f t="shared" ref="AH65" si="25">AH63/U63</f>
        <v>1.8214285714285714</v>
      </c>
      <c r="AI65" s="65">
        <f t="shared" ref="AI65" si="26">AI63/V63</f>
        <v>1.55</v>
      </c>
      <c r="AJ65" s="65">
        <f t="shared" ref="AJ65" si="27">AJ63/W63</f>
        <v>1.4870129870129871</v>
      </c>
      <c r="AK65" s="65">
        <f t="shared" ref="AK65" si="28">AK63/X63</f>
        <v>1.3240418118466899</v>
      </c>
      <c r="AL65" s="65">
        <f t="shared" ref="AL65" si="29">AL63/Y63</f>
        <v>1.3253424657534247</v>
      </c>
      <c r="AM65" s="65">
        <f t="shared" ref="AM65" si="30">AM63/Z63</f>
        <v>1.3288590604026846</v>
      </c>
      <c r="AN65" s="65">
        <f t="shared" ref="AN65" si="31">AN63/AA63</f>
        <v>1.3266666666666667</v>
      </c>
      <c r="AO65" s="65">
        <f t="shared" ref="AO65" si="32">AO63/AB63</f>
        <v>1.3311258278145695</v>
      </c>
      <c r="AP65" s="65">
        <f t="shared" ref="AP65" si="33">AP63/AC63</f>
        <v>1.3322475570032573</v>
      </c>
      <c r="AQ65" s="65">
        <f t="shared" ref="AQ65" si="34">AQ63/AD63</f>
        <v>1.3644314868804666</v>
      </c>
      <c r="AR65" s="86">
        <f>AR63/AE63</f>
        <v>1.3644314868804666</v>
      </c>
      <c r="AS65" s="65">
        <f t="shared" ref="AS65:BC65" si="35">AS63/AF63</f>
        <v>1</v>
      </c>
      <c r="AT65" s="65">
        <f t="shared" si="35"/>
        <v>0.91428571428571426</v>
      </c>
      <c r="AU65" s="65">
        <f t="shared" si="35"/>
        <v>0.77450980392156865</v>
      </c>
      <c r="AV65" s="65">
        <f t="shared" si="35"/>
        <v>1.032258064516129</v>
      </c>
      <c r="AW65" s="65">
        <f t="shared" si="35"/>
        <v>1.0786026200873362</v>
      </c>
      <c r="AX65" s="65">
        <f t="shared" si="35"/>
        <v>1.1000000000000001</v>
      </c>
      <c r="AY65" s="65">
        <f t="shared" si="35"/>
        <v>1.0878552971576227</v>
      </c>
      <c r="AZ65" s="65">
        <f t="shared" si="35"/>
        <v>1.0757575757575757</v>
      </c>
      <c r="BA65" s="65">
        <f t="shared" si="35"/>
        <v>1.0829145728643217</v>
      </c>
      <c r="BB65" s="65">
        <f t="shared" si="35"/>
        <v>1.0820895522388059</v>
      </c>
      <c r="BC65" s="65">
        <f t="shared" si="35"/>
        <v>1.0831295843520783</v>
      </c>
      <c r="BD65" s="65">
        <f>BD63/AQ63</f>
        <v>1.0598290598290598</v>
      </c>
      <c r="BE65" s="86">
        <f>BE63/AR63</f>
        <v>1.0598290598290598</v>
      </c>
      <c r="BF65" s="10">
        <v>3</v>
      </c>
      <c r="BG65" s="10">
        <v>2.1880000000000002</v>
      </c>
      <c r="BH65" s="65">
        <v>1.5049999999999999</v>
      </c>
      <c r="BI65" s="65">
        <v>1.506</v>
      </c>
      <c r="BJ65" s="65">
        <v>1.3720000000000001</v>
      </c>
      <c r="BK65" s="65">
        <v>1.1439999999999999</v>
      </c>
      <c r="BL65" s="65">
        <v>1.145</v>
      </c>
      <c r="BM65" s="65">
        <v>1.141</v>
      </c>
      <c r="BN65" s="65">
        <v>1.1419999999999999</v>
      </c>
      <c r="BO65" s="65">
        <v>1.1359999999999999</v>
      </c>
      <c r="BP65" s="65">
        <v>1.135</v>
      </c>
      <c r="BQ65" s="65">
        <v>1.169</v>
      </c>
      <c r="BR65" s="86">
        <f>BR63/BE63</f>
        <v>1.1693548387096775</v>
      </c>
      <c r="BS65" s="65">
        <v>0.88900000000000001</v>
      </c>
      <c r="BT65" s="65">
        <v>0.88600000000000001</v>
      </c>
      <c r="BU65" s="65">
        <v>1.19</v>
      </c>
      <c r="BV65" s="65">
        <v>1.095</v>
      </c>
      <c r="BW65" s="65">
        <v>1.1060000000000001</v>
      </c>
      <c r="BX65" s="65">
        <v>1.1399999999999999</v>
      </c>
      <c r="BY65" s="65">
        <v>1.135</v>
      </c>
      <c r="BZ65" s="65">
        <v>1.1359999999999999</v>
      </c>
      <c r="CA65" s="65">
        <v>1.1259999999999999</v>
      </c>
      <c r="CB65" s="65">
        <v>1.1379999999999999</v>
      </c>
      <c r="CC65" s="65">
        <v>1.125</v>
      </c>
      <c r="CD65" s="65">
        <v>1.2210000000000001</v>
      </c>
      <c r="CE65" s="86">
        <f>CE63/BR63</f>
        <v>1.2206896551724138</v>
      </c>
      <c r="CF65" s="65">
        <v>0.83299999999999996</v>
      </c>
      <c r="CG65" s="65">
        <v>0.91900000000000004</v>
      </c>
      <c r="CH65" s="65">
        <v>1.1599999999999999</v>
      </c>
      <c r="CI65" s="65">
        <v>1.1140000000000001</v>
      </c>
      <c r="CJ65" s="10">
        <v>1.0609999999999999</v>
      </c>
      <c r="CK65" s="10">
        <v>1.1319999999999999</v>
      </c>
      <c r="CL65" s="142">
        <v>1.1389396709323583</v>
      </c>
      <c r="CM65" s="142">
        <v>1.1413043478260869</v>
      </c>
      <c r="CN65" s="142">
        <v>1.1480144404332131</v>
      </c>
    </row>
    <row r="66" spans="2:92" ht="15" hidden="1" customHeight="1">
      <c r="B66" s="171" t="s">
        <v>92</v>
      </c>
      <c r="C66" s="172"/>
      <c r="D66" s="187" t="s">
        <v>77</v>
      </c>
      <c r="E66" s="188"/>
      <c r="F66" s="13">
        <v>153</v>
      </c>
      <c r="G66" s="13">
        <v>170</v>
      </c>
      <c r="H66" s="13">
        <v>160</v>
      </c>
      <c r="I66" s="25">
        <v>151</v>
      </c>
      <c r="J66" s="13">
        <v>126</v>
      </c>
      <c r="K66" s="13">
        <v>24</v>
      </c>
      <c r="L66" s="13">
        <v>26</v>
      </c>
      <c r="M66" s="13">
        <v>30</v>
      </c>
      <c r="N66" s="25">
        <v>55</v>
      </c>
      <c r="O66" s="13">
        <v>109</v>
      </c>
      <c r="P66" s="13">
        <v>155</v>
      </c>
      <c r="Q66" s="13">
        <v>151</v>
      </c>
      <c r="R66" s="15">
        <f>Q66</f>
        <v>151</v>
      </c>
      <c r="S66" s="13">
        <v>191</v>
      </c>
      <c r="T66" s="13">
        <v>223</v>
      </c>
      <c r="U66" s="13">
        <v>212</v>
      </c>
      <c r="V66" s="25">
        <v>181</v>
      </c>
      <c r="W66" s="13">
        <v>136</v>
      </c>
      <c r="X66" s="13">
        <v>14</v>
      </c>
      <c r="Y66" s="13">
        <v>22</v>
      </c>
      <c r="Z66" s="13">
        <v>40</v>
      </c>
      <c r="AA66" s="25">
        <v>85</v>
      </c>
      <c r="AB66" s="13">
        <v>140</v>
      </c>
      <c r="AC66" s="13">
        <v>187</v>
      </c>
      <c r="AD66" s="13">
        <v>195</v>
      </c>
      <c r="AE66" s="15">
        <f>AD66</f>
        <v>195</v>
      </c>
      <c r="AF66" s="13">
        <v>235</v>
      </c>
      <c r="AG66" s="13">
        <v>280</v>
      </c>
      <c r="AH66" s="13">
        <v>235</v>
      </c>
      <c r="AI66" s="13">
        <v>207</v>
      </c>
      <c r="AJ66" s="13">
        <v>149</v>
      </c>
      <c r="AK66" s="13">
        <v>19</v>
      </c>
      <c r="AL66" s="13">
        <v>25</v>
      </c>
      <c r="AM66" s="13">
        <v>43</v>
      </c>
      <c r="AN66" s="13">
        <v>98</v>
      </c>
      <c r="AO66" s="13">
        <v>154</v>
      </c>
      <c r="AP66" s="13">
        <v>204</v>
      </c>
      <c r="AQ66" s="13">
        <v>187</v>
      </c>
      <c r="AR66" s="15">
        <f>AQ66</f>
        <v>187</v>
      </c>
      <c r="AS66" s="13">
        <v>209</v>
      </c>
      <c r="AT66" s="13">
        <v>262</v>
      </c>
      <c r="AU66" s="13">
        <v>250</v>
      </c>
      <c r="AV66" s="13">
        <v>227</v>
      </c>
      <c r="AW66" s="13">
        <v>159</v>
      </c>
      <c r="AX66" s="13">
        <v>20</v>
      </c>
      <c r="AY66" s="13">
        <v>36</v>
      </c>
      <c r="AZ66" s="13">
        <v>64</v>
      </c>
      <c r="BA66" s="66">
        <v>118</v>
      </c>
      <c r="BB66" s="66">
        <v>173</v>
      </c>
      <c r="BC66" s="66">
        <v>244</v>
      </c>
      <c r="BD66" s="66">
        <v>278</v>
      </c>
      <c r="BE66" s="15">
        <f>BD66</f>
        <v>278</v>
      </c>
      <c r="BF66" s="13"/>
      <c r="BG66" s="13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15">
        <f>BQ66</f>
        <v>0</v>
      </c>
      <c r="BS66" s="13"/>
      <c r="BT66" s="66"/>
      <c r="BU66" s="66"/>
      <c r="BV66" s="66"/>
      <c r="BW66" s="130"/>
      <c r="BX66" s="130"/>
      <c r="BY66" s="130"/>
      <c r="BZ66" s="130"/>
      <c r="CA66" s="130"/>
      <c r="CB66" s="130"/>
      <c r="CC66" s="130"/>
      <c r="CD66" s="130"/>
      <c r="CE66" s="15">
        <f>CD66</f>
        <v>0</v>
      </c>
      <c r="CF66" s="13"/>
      <c r="CG66" s="13"/>
      <c r="CH66" s="13"/>
      <c r="CI66" s="13"/>
      <c r="CJ66" s="13"/>
      <c r="CK66" s="13"/>
      <c r="CL66" s="13"/>
      <c r="CM66" s="13"/>
      <c r="CN66" s="13"/>
    </row>
    <row r="67" spans="2:92" ht="15" hidden="1" customHeight="1">
      <c r="B67" s="173" t="s">
        <v>6</v>
      </c>
      <c r="C67" s="174"/>
      <c r="D67" s="200" t="s">
        <v>76</v>
      </c>
      <c r="E67" s="201"/>
      <c r="F67" s="16">
        <v>37</v>
      </c>
      <c r="G67" s="16">
        <v>57</v>
      </c>
      <c r="H67" s="16">
        <v>49</v>
      </c>
      <c r="I67" s="16">
        <v>40</v>
      </c>
      <c r="J67" s="16">
        <v>49</v>
      </c>
      <c r="K67" s="16">
        <v>11</v>
      </c>
      <c r="L67" s="16">
        <v>11</v>
      </c>
      <c r="M67" s="16">
        <v>6</v>
      </c>
      <c r="N67" s="16">
        <v>20</v>
      </c>
      <c r="O67" s="16">
        <v>37</v>
      </c>
      <c r="P67" s="16">
        <v>49</v>
      </c>
      <c r="Q67" s="16">
        <v>28</v>
      </c>
      <c r="R67" s="17">
        <f>Q67</f>
        <v>28</v>
      </c>
      <c r="S67" s="16">
        <v>38</v>
      </c>
      <c r="T67" s="16">
        <v>53</v>
      </c>
      <c r="U67" s="16">
        <v>52</v>
      </c>
      <c r="V67" s="16">
        <v>30</v>
      </c>
      <c r="W67" s="16">
        <v>10</v>
      </c>
      <c r="X67" s="16">
        <v>-10</v>
      </c>
      <c r="Y67" s="16">
        <v>-4</v>
      </c>
      <c r="Z67" s="16">
        <v>10</v>
      </c>
      <c r="AA67" s="16">
        <v>30</v>
      </c>
      <c r="AB67" s="16">
        <v>31</v>
      </c>
      <c r="AC67" s="16">
        <v>32</v>
      </c>
      <c r="AD67" s="16">
        <v>44</v>
      </c>
      <c r="AE67" s="17">
        <f>AD67</f>
        <v>44</v>
      </c>
      <c r="AF67" s="16">
        <v>44</v>
      </c>
      <c r="AG67" s="16">
        <v>57</v>
      </c>
      <c r="AH67" s="16">
        <v>23</v>
      </c>
      <c r="AI67" s="16">
        <v>26</v>
      </c>
      <c r="AJ67" s="16">
        <v>13</v>
      </c>
      <c r="AK67" s="16">
        <v>5</v>
      </c>
      <c r="AL67" s="16">
        <v>3</v>
      </c>
      <c r="AM67" s="16">
        <v>3</v>
      </c>
      <c r="AN67" s="16">
        <v>13</v>
      </c>
      <c r="AO67" s="16">
        <v>14</v>
      </c>
      <c r="AP67" s="16">
        <v>17</v>
      </c>
      <c r="AQ67" s="16">
        <v>-8</v>
      </c>
      <c r="AR67" s="17">
        <f>AQ67</f>
        <v>-8</v>
      </c>
      <c r="AS67" s="16">
        <v>-26</v>
      </c>
      <c r="AT67" s="16">
        <v>-18</v>
      </c>
      <c r="AU67" s="16">
        <v>15</v>
      </c>
      <c r="AV67" s="16">
        <v>20</v>
      </c>
      <c r="AW67" s="16">
        <v>10</v>
      </c>
      <c r="AX67" s="16">
        <v>1</v>
      </c>
      <c r="AY67" s="16">
        <v>11</v>
      </c>
      <c r="AZ67" s="16">
        <v>21</v>
      </c>
      <c r="BA67" s="70">
        <v>20</v>
      </c>
      <c r="BB67" s="70">
        <v>19</v>
      </c>
      <c r="BC67" s="70">
        <v>40</v>
      </c>
      <c r="BD67" s="70">
        <v>91</v>
      </c>
      <c r="BE67" s="17">
        <f>BD67</f>
        <v>91</v>
      </c>
      <c r="BF67" s="16"/>
      <c r="BG67" s="16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17">
        <f>BQ67</f>
        <v>0</v>
      </c>
      <c r="BS67" s="16"/>
      <c r="BT67" s="70"/>
      <c r="BU67" s="70"/>
      <c r="BV67" s="70"/>
      <c r="BW67" s="129"/>
      <c r="BX67" s="129"/>
      <c r="BY67" s="129"/>
      <c r="BZ67" s="129"/>
      <c r="CA67" s="129"/>
      <c r="CB67" s="129"/>
      <c r="CC67" s="129"/>
      <c r="CD67" s="129"/>
      <c r="CE67" s="17">
        <f>CD67</f>
        <v>0</v>
      </c>
      <c r="CF67" s="16"/>
      <c r="CG67" s="16"/>
      <c r="CH67" s="16"/>
      <c r="CI67" s="16"/>
      <c r="CJ67" s="16"/>
      <c r="CK67" s="16"/>
      <c r="CL67" s="16"/>
      <c r="CM67" s="16"/>
      <c r="CN67" s="16"/>
    </row>
    <row r="68" spans="2:92" ht="15" customHeight="1"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</row>
    <row r="69" spans="2:92" ht="15" customHeight="1">
      <c r="B69" s="18" t="s">
        <v>235</v>
      </c>
    </row>
    <row r="70" spans="2:92" ht="15" customHeight="1">
      <c r="B70" s="18" t="s">
        <v>236</v>
      </c>
      <c r="D70" s="36"/>
    </row>
    <row r="71" spans="2:92" ht="24.75" customHeight="1">
      <c r="B71" s="181"/>
      <c r="C71" s="182"/>
      <c r="D71" s="181"/>
      <c r="E71" s="182"/>
      <c r="F71" s="207" t="s">
        <v>29</v>
      </c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9"/>
      <c r="R71" s="2" t="s">
        <v>30</v>
      </c>
      <c r="S71" s="207" t="s">
        <v>31</v>
      </c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9"/>
      <c r="AE71" s="2" t="s">
        <v>32</v>
      </c>
      <c r="AF71" s="158" t="s">
        <v>33</v>
      </c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59" t="s">
        <v>105</v>
      </c>
      <c r="AS71" s="159" t="s">
        <v>106</v>
      </c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1"/>
      <c r="BE71" s="59" t="s">
        <v>125</v>
      </c>
      <c r="BF71" s="159" t="s">
        <v>218</v>
      </c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59" t="s">
        <v>172</v>
      </c>
      <c r="BS71" s="159" t="s">
        <v>180</v>
      </c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1"/>
      <c r="CE71" s="59" t="s">
        <v>203</v>
      </c>
      <c r="CF71" s="155" t="s">
        <v>204</v>
      </c>
      <c r="CG71" s="156"/>
      <c r="CH71" s="156"/>
      <c r="CI71" s="156"/>
      <c r="CJ71" s="156"/>
      <c r="CK71" s="156"/>
      <c r="CL71" s="156"/>
      <c r="CM71" s="156"/>
      <c r="CN71" s="157"/>
    </row>
    <row r="72" spans="2:92" ht="15" customHeight="1">
      <c r="B72" s="183"/>
      <c r="C72" s="184"/>
      <c r="D72" s="183"/>
      <c r="E72" s="184"/>
      <c r="F72" s="3" t="s">
        <v>47</v>
      </c>
      <c r="G72" s="3" t="s">
        <v>48</v>
      </c>
      <c r="H72" s="3" t="s">
        <v>49</v>
      </c>
      <c r="I72" s="3" t="s">
        <v>50</v>
      </c>
      <c r="J72" s="3" t="s">
        <v>51</v>
      </c>
      <c r="K72" s="3" t="s">
        <v>52</v>
      </c>
      <c r="L72" s="3" t="s">
        <v>53</v>
      </c>
      <c r="M72" s="3" t="s">
        <v>54</v>
      </c>
      <c r="N72" s="3" t="s">
        <v>55</v>
      </c>
      <c r="O72" s="3" t="s">
        <v>56</v>
      </c>
      <c r="P72" s="3" t="s">
        <v>57</v>
      </c>
      <c r="Q72" s="3" t="s">
        <v>58</v>
      </c>
      <c r="R72" s="4" t="s">
        <v>46</v>
      </c>
      <c r="S72" s="3" t="s">
        <v>59</v>
      </c>
      <c r="T72" s="3" t="s">
        <v>60</v>
      </c>
      <c r="U72" s="3" t="s">
        <v>61</v>
      </c>
      <c r="V72" s="3" t="s">
        <v>62</v>
      </c>
      <c r="W72" s="3" t="s">
        <v>51</v>
      </c>
      <c r="X72" s="3" t="s">
        <v>52</v>
      </c>
      <c r="Y72" s="3" t="s">
        <v>53</v>
      </c>
      <c r="Z72" s="3" t="s">
        <v>54</v>
      </c>
      <c r="AA72" s="3" t="s">
        <v>55</v>
      </c>
      <c r="AB72" s="3" t="s">
        <v>56</v>
      </c>
      <c r="AC72" s="3" t="s">
        <v>57</v>
      </c>
      <c r="AD72" s="3" t="s">
        <v>58</v>
      </c>
      <c r="AE72" s="4" t="s">
        <v>46</v>
      </c>
      <c r="AF72" s="3" t="s">
        <v>59</v>
      </c>
      <c r="AG72" s="3" t="s">
        <v>60</v>
      </c>
      <c r="AH72" s="3" t="s">
        <v>61</v>
      </c>
      <c r="AI72" s="3" t="s">
        <v>62</v>
      </c>
      <c r="AJ72" s="3" t="s">
        <v>51</v>
      </c>
      <c r="AK72" s="3" t="s">
        <v>52</v>
      </c>
      <c r="AL72" s="3" t="s">
        <v>53</v>
      </c>
      <c r="AM72" s="3" t="s">
        <v>54</v>
      </c>
      <c r="AN72" s="3" t="s">
        <v>97</v>
      </c>
      <c r="AO72" s="3" t="s">
        <v>99</v>
      </c>
      <c r="AP72" s="3" t="s">
        <v>223</v>
      </c>
      <c r="AQ72" s="3" t="s">
        <v>224</v>
      </c>
      <c r="AR72" s="4" t="s">
        <v>46</v>
      </c>
      <c r="AS72" s="3" t="s">
        <v>59</v>
      </c>
      <c r="AT72" s="3" t="s">
        <v>60</v>
      </c>
      <c r="AU72" s="3" t="s">
        <v>61</v>
      </c>
      <c r="AV72" s="3" t="s">
        <v>100</v>
      </c>
      <c r="AW72" s="3" t="s">
        <v>101</v>
      </c>
      <c r="AX72" s="3" t="s">
        <v>111</v>
      </c>
      <c r="AY72" s="3" t="s">
        <v>113</v>
      </c>
      <c r="AZ72" s="3" t="s">
        <v>115</v>
      </c>
      <c r="BA72" s="62" t="s">
        <v>117</v>
      </c>
      <c r="BB72" s="62" t="s">
        <v>120</v>
      </c>
      <c r="BC72" s="62" t="s">
        <v>122</v>
      </c>
      <c r="BD72" s="62" t="s">
        <v>124</v>
      </c>
      <c r="BE72" s="4" t="s">
        <v>46</v>
      </c>
      <c r="BF72" s="3" t="s">
        <v>59</v>
      </c>
      <c r="BG72" s="3" t="s">
        <v>135</v>
      </c>
      <c r="BH72" s="62" t="s">
        <v>138</v>
      </c>
      <c r="BI72" s="62" t="s">
        <v>140</v>
      </c>
      <c r="BJ72" s="62" t="s">
        <v>158</v>
      </c>
      <c r="BK72" s="62" t="s">
        <v>162</v>
      </c>
      <c r="BL72" s="62" t="s">
        <v>165</v>
      </c>
      <c r="BM72" s="62" t="s">
        <v>167</v>
      </c>
      <c r="BN72" s="62" t="s">
        <v>168</v>
      </c>
      <c r="BO72" s="62" t="s">
        <v>169</v>
      </c>
      <c r="BP72" s="62" t="s">
        <v>170</v>
      </c>
      <c r="BQ72" s="62" t="s">
        <v>171</v>
      </c>
      <c r="BR72" s="4" t="s">
        <v>46</v>
      </c>
      <c r="BS72" s="131" t="s">
        <v>59</v>
      </c>
      <c r="BT72" s="131" t="s">
        <v>174</v>
      </c>
      <c r="BU72" s="131" t="s">
        <v>175</v>
      </c>
      <c r="BV72" s="131" t="s">
        <v>179</v>
      </c>
      <c r="BW72" s="131" t="s">
        <v>182</v>
      </c>
      <c r="BX72" s="3" t="s">
        <v>185</v>
      </c>
      <c r="BY72" s="62" t="s">
        <v>187</v>
      </c>
      <c r="BZ72" s="62" t="s">
        <v>189</v>
      </c>
      <c r="CA72" s="62" t="s">
        <v>192</v>
      </c>
      <c r="CB72" s="62" t="s">
        <v>195</v>
      </c>
      <c r="CC72" s="62" t="s">
        <v>198</v>
      </c>
      <c r="CD72" s="62" t="s">
        <v>201</v>
      </c>
      <c r="CE72" s="4" t="s">
        <v>46</v>
      </c>
      <c r="CF72" s="131" t="s">
        <v>59</v>
      </c>
      <c r="CG72" s="131" t="s">
        <v>174</v>
      </c>
      <c r="CH72" s="132" t="s">
        <v>177</v>
      </c>
      <c r="CI72" s="131" t="s">
        <v>179</v>
      </c>
      <c r="CJ72" s="131" t="s">
        <v>182</v>
      </c>
      <c r="CK72" s="131" t="s">
        <v>185</v>
      </c>
      <c r="CL72" s="62" t="s">
        <v>187</v>
      </c>
      <c r="CM72" s="62" t="s">
        <v>189</v>
      </c>
      <c r="CN72" s="62" t="s">
        <v>245</v>
      </c>
    </row>
    <row r="73" spans="2:92" ht="40.15" customHeight="1">
      <c r="B73" s="171" t="s">
        <v>18</v>
      </c>
      <c r="C73" s="172"/>
      <c r="D73" s="187" t="s">
        <v>136</v>
      </c>
      <c r="E73" s="188"/>
      <c r="F73" s="13" t="s">
        <v>2</v>
      </c>
      <c r="G73" s="13" t="s">
        <v>2</v>
      </c>
      <c r="H73" s="13" t="s">
        <v>2</v>
      </c>
      <c r="I73" s="13" t="s">
        <v>2</v>
      </c>
      <c r="J73" s="13" t="s">
        <v>2</v>
      </c>
      <c r="K73" s="13" t="s">
        <v>2</v>
      </c>
      <c r="L73" s="13" t="s">
        <v>2</v>
      </c>
      <c r="M73" s="13" t="s">
        <v>2</v>
      </c>
      <c r="N73" s="13" t="s">
        <v>2</v>
      </c>
      <c r="O73" s="13" t="s">
        <v>2</v>
      </c>
      <c r="P73" s="13" t="s">
        <v>2</v>
      </c>
      <c r="Q73" s="13" t="s">
        <v>2</v>
      </c>
      <c r="R73" s="15" t="s">
        <v>2</v>
      </c>
      <c r="S73" s="13">
        <v>189</v>
      </c>
      <c r="T73" s="13">
        <v>34</v>
      </c>
      <c r="U73" s="13">
        <v>62</v>
      </c>
      <c r="V73" s="25">
        <v>80</v>
      </c>
      <c r="W73" s="13">
        <v>107</v>
      </c>
      <c r="X73" s="13">
        <v>243</v>
      </c>
      <c r="Y73" s="13">
        <v>272</v>
      </c>
      <c r="Z73" s="13">
        <v>78</v>
      </c>
      <c r="AA73" s="25">
        <v>69</v>
      </c>
      <c r="AB73" s="13">
        <v>57</v>
      </c>
      <c r="AC73" s="13">
        <v>85</v>
      </c>
      <c r="AD73" s="13">
        <v>146</v>
      </c>
      <c r="AE73" s="14">
        <f>SUM(S73:AD73)</f>
        <v>1422</v>
      </c>
      <c r="AF73" s="13">
        <v>72</v>
      </c>
      <c r="AG73" s="13">
        <v>94</v>
      </c>
      <c r="AH73" s="13">
        <v>105</v>
      </c>
      <c r="AI73" s="13">
        <v>105</v>
      </c>
      <c r="AJ73" s="13">
        <v>212</v>
      </c>
      <c r="AK73" s="13">
        <v>552</v>
      </c>
      <c r="AL73" s="13">
        <v>221</v>
      </c>
      <c r="AM73" s="13">
        <v>68</v>
      </c>
      <c r="AN73" s="13">
        <v>96</v>
      </c>
      <c r="AO73" s="13">
        <v>104</v>
      </c>
      <c r="AP73" s="13">
        <v>108</v>
      </c>
      <c r="AQ73" s="13">
        <v>152</v>
      </c>
      <c r="AR73" s="14">
        <f>SUM(AF73:AQ73)</f>
        <v>1889</v>
      </c>
      <c r="AS73" s="13">
        <v>157</v>
      </c>
      <c r="AT73" s="13">
        <v>139</v>
      </c>
      <c r="AU73" s="13">
        <v>242</v>
      </c>
      <c r="AV73" s="13">
        <v>116</v>
      </c>
      <c r="AW73" s="13">
        <v>188</v>
      </c>
      <c r="AX73" s="13">
        <v>583</v>
      </c>
      <c r="AY73" s="13">
        <v>93</v>
      </c>
      <c r="AZ73" s="13">
        <v>87</v>
      </c>
      <c r="BA73" s="66">
        <v>147</v>
      </c>
      <c r="BB73" s="66">
        <v>128</v>
      </c>
      <c r="BC73" s="66">
        <v>88</v>
      </c>
      <c r="BD73" s="66">
        <v>129</v>
      </c>
      <c r="BE73" s="14">
        <f>SUM(AS73:BD73)</f>
        <v>2097</v>
      </c>
      <c r="BF73" s="13">
        <v>120</v>
      </c>
      <c r="BG73" s="13">
        <v>102</v>
      </c>
      <c r="BH73" s="66">
        <v>225</v>
      </c>
      <c r="BI73" s="66">
        <v>155</v>
      </c>
      <c r="BJ73" s="66">
        <v>170</v>
      </c>
      <c r="BK73" s="66">
        <v>759</v>
      </c>
      <c r="BL73" s="66">
        <v>200</v>
      </c>
      <c r="BM73" s="66">
        <v>96</v>
      </c>
      <c r="BN73" s="66">
        <v>158</v>
      </c>
      <c r="BO73" s="66">
        <v>135</v>
      </c>
      <c r="BP73" s="66">
        <v>101</v>
      </c>
      <c r="BQ73" s="66">
        <v>195</v>
      </c>
      <c r="BR73" s="14">
        <f>SUM(BF73:BQ73)</f>
        <v>2416</v>
      </c>
      <c r="BS73" s="66">
        <v>157</v>
      </c>
      <c r="BT73" s="66">
        <v>184</v>
      </c>
      <c r="BU73" s="66">
        <v>190</v>
      </c>
      <c r="BV73" s="66">
        <v>148</v>
      </c>
      <c r="BW73" s="66">
        <v>230</v>
      </c>
      <c r="BX73" s="66">
        <v>911</v>
      </c>
      <c r="BY73" s="66">
        <v>104</v>
      </c>
      <c r="BZ73" s="13">
        <v>125</v>
      </c>
      <c r="CA73" s="66">
        <v>99</v>
      </c>
      <c r="CB73" s="66">
        <v>143</v>
      </c>
      <c r="CC73" s="66">
        <v>129</v>
      </c>
      <c r="CD73" s="66">
        <v>273</v>
      </c>
      <c r="CE73" s="14">
        <f>SUM(BS73:CD73)</f>
        <v>2693</v>
      </c>
      <c r="CF73" s="66">
        <v>166</v>
      </c>
      <c r="CG73" s="66">
        <v>154</v>
      </c>
      <c r="CH73" s="66">
        <v>188</v>
      </c>
      <c r="CI73" s="66">
        <v>211</v>
      </c>
      <c r="CJ73" s="13">
        <v>274</v>
      </c>
      <c r="CK73" s="13">
        <v>800</v>
      </c>
      <c r="CL73" s="13">
        <v>89</v>
      </c>
      <c r="CM73" s="13">
        <v>74</v>
      </c>
      <c r="CN73" s="144">
        <v>114</v>
      </c>
    </row>
    <row r="74" spans="2:92" ht="15" customHeight="1">
      <c r="B74" s="173" t="s">
        <v>107</v>
      </c>
      <c r="C74" s="174"/>
      <c r="D74" s="200" t="s">
        <v>78</v>
      </c>
      <c r="E74" s="201"/>
      <c r="F74" s="83" t="s">
        <v>2</v>
      </c>
      <c r="G74" s="83" t="s">
        <v>2</v>
      </c>
      <c r="H74" s="83" t="s">
        <v>2</v>
      </c>
      <c r="I74" s="83" t="s">
        <v>2</v>
      </c>
      <c r="J74" s="83" t="s">
        <v>2</v>
      </c>
      <c r="K74" s="83" t="s">
        <v>2</v>
      </c>
      <c r="L74" s="83" t="s">
        <v>2</v>
      </c>
      <c r="M74" s="83" t="s">
        <v>2</v>
      </c>
      <c r="N74" s="83" t="s">
        <v>2</v>
      </c>
      <c r="O74" s="83" t="s">
        <v>2</v>
      </c>
      <c r="P74" s="83" t="s">
        <v>2</v>
      </c>
      <c r="Q74" s="83" t="s">
        <v>2</v>
      </c>
      <c r="R74" s="86" t="s">
        <v>2</v>
      </c>
      <c r="S74" s="84" t="s">
        <v>0</v>
      </c>
      <c r="T74" s="84" t="s">
        <v>0</v>
      </c>
      <c r="U74" s="84" t="s">
        <v>0</v>
      </c>
      <c r="V74" s="84" t="s">
        <v>0</v>
      </c>
      <c r="W74" s="84" t="s">
        <v>0</v>
      </c>
      <c r="X74" s="84" t="s">
        <v>0</v>
      </c>
      <c r="Y74" s="84" t="s">
        <v>0</v>
      </c>
      <c r="Z74" s="84" t="s">
        <v>0</v>
      </c>
      <c r="AA74" s="84" t="s">
        <v>0</v>
      </c>
      <c r="AB74" s="84" t="s">
        <v>0</v>
      </c>
      <c r="AC74" s="84" t="s">
        <v>0</v>
      </c>
      <c r="AD74" s="84" t="s">
        <v>0</v>
      </c>
      <c r="AE74" s="28" t="s">
        <v>2</v>
      </c>
      <c r="AF74" s="60">
        <v>0.38100000000000001</v>
      </c>
      <c r="AG74" s="60">
        <v>2.7650000000000001</v>
      </c>
      <c r="AH74" s="60">
        <v>1.694</v>
      </c>
      <c r="AI74" s="60">
        <v>1.3129999999999999</v>
      </c>
      <c r="AJ74" s="60">
        <v>1.9810000000000001</v>
      </c>
      <c r="AK74" s="60">
        <v>2.2719999999999998</v>
      </c>
      <c r="AL74" s="60">
        <v>0.81299999999999994</v>
      </c>
      <c r="AM74" s="60">
        <v>0.872</v>
      </c>
      <c r="AN74" s="60">
        <v>1.391</v>
      </c>
      <c r="AO74" s="60">
        <v>1.825</v>
      </c>
      <c r="AP74" s="60">
        <v>1.2709999999999999</v>
      </c>
      <c r="AQ74" s="60">
        <v>1.0409999999999999</v>
      </c>
      <c r="AR74" s="28">
        <f>AR73/AE73</f>
        <v>1.3284106891701828</v>
      </c>
      <c r="AS74" s="60">
        <v>2.181</v>
      </c>
      <c r="AT74" s="60">
        <v>1.4790000000000001</v>
      </c>
      <c r="AU74" s="60">
        <v>2.3050000000000002</v>
      </c>
      <c r="AV74" s="60">
        <v>1.105</v>
      </c>
      <c r="AW74" s="60">
        <v>0.88700000000000001</v>
      </c>
      <c r="AX74" s="60">
        <v>1.056</v>
      </c>
      <c r="AY74" s="60">
        <v>0.42099999999999999</v>
      </c>
      <c r="AZ74" s="29">
        <v>1.2789999999999999</v>
      </c>
      <c r="BA74" s="71">
        <v>1.5309999999999999</v>
      </c>
      <c r="BB74" s="71">
        <v>1.2310000000000001</v>
      </c>
      <c r="BC74" s="71">
        <v>0.81499999999999995</v>
      </c>
      <c r="BD74" s="71">
        <v>0.84899999999999998</v>
      </c>
      <c r="BE74" s="86">
        <f>BE73/AR73</f>
        <v>1.1101111699311805</v>
      </c>
      <c r="BF74" s="29">
        <v>0.76400000000000001</v>
      </c>
      <c r="BG74" s="29">
        <v>0.73399999999999999</v>
      </c>
      <c r="BH74" s="71">
        <v>0.93</v>
      </c>
      <c r="BI74" s="71">
        <v>1.3360000000000001</v>
      </c>
      <c r="BJ74" s="71">
        <v>0.90400000000000003</v>
      </c>
      <c r="BK74" s="71">
        <v>1.302</v>
      </c>
      <c r="BL74" s="71">
        <v>2.1509999999999998</v>
      </c>
      <c r="BM74" s="71">
        <v>1.103</v>
      </c>
      <c r="BN74" s="71">
        <v>1.075</v>
      </c>
      <c r="BO74" s="71">
        <v>1.0549999999999999</v>
      </c>
      <c r="BP74" s="71">
        <v>1.1479999999999999</v>
      </c>
      <c r="BQ74" s="71">
        <v>1.512</v>
      </c>
      <c r="BR74" s="86">
        <f>BR73/BE73</f>
        <v>1.1521220791607059</v>
      </c>
      <c r="BS74" s="71">
        <v>1.3080000000000001</v>
      </c>
      <c r="BT74" s="71">
        <v>1.804</v>
      </c>
      <c r="BU74" s="126">
        <v>0.84399999999999997</v>
      </c>
      <c r="BV74" s="126">
        <v>0.95499999999999996</v>
      </c>
      <c r="BW74" s="126">
        <v>1.353</v>
      </c>
      <c r="BX74" s="126">
        <v>1.2</v>
      </c>
      <c r="BY74" s="126">
        <v>0.52</v>
      </c>
      <c r="BZ74" s="27">
        <v>1.302</v>
      </c>
      <c r="CA74" s="126">
        <v>0.627</v>
      </c>
      <c r="CB74" s="126">
        <v>1.0589999999999999</v>
      </c>
      <c r="CC74" s="126">
        <v>1.2769999999999999</v>
      </c>
      <c r="CD74" s="126">
        <v>1.4</v>
      </c>
      <c r="CE74" s="86">
        <f>CE73/BR73</f>
        <v>1.1146523178807948</v>
      </c>
      <c r="CF74" s="71">
        <v>1.0569999999999999</v>
      </c>
      <c r="CG74" s="71">
        <v>0.83699999999999997</v>
      </c>
      <c r="CH74" s="126">
        <v>0.98899999999999999</v>
      </c>
      <c r="CI74" s="126">
        <v>1.4259999999999999</v>
      </c>
      <c r="CJ74" s="27">
        <v>1.1910000000000001</v>
      </c>
      <c r="CK74" s="27">
        <v>0.87815587266739847</v>
      </c>
      <c r="CL74" s="27">
        <v>0.85599999999999998</v>
      </c>
      <c r="CM74" s="27">
        <v>0.59199999999999997</v>
      </c>
      <c r="CN74" s="154">
        <v>1.1515151515151516</v>
      </c>
    </row>
    <row r="75" spans="2:92" ht="25.9" customHeight="1">
      <c r="B75" s="171" t="s">
        <v>132</v>
      </c>
      <c r="C75" s="172"/>
      <c r="D75" s="187" t="s">
        <v>226</v>
      </c>
      <c r="E75" s="188"/>
      <c r="F75" s="27"/>
      <c r="G75" s="27"/>
      <c r="H75" s="27"/>
      <c r="I75" s="82"/>
      <c r="J75" s="27"/>
      <c r="K75" s="27"/>
      <c r="L75" s="27"/>
      <c r="M75" s="27"/>
      <c r="N75" s="82"/>
      <c r="O75" s="27"/>
      <c r="P75" s="21"/>
      <c r="Q75" s="21"/>
      <c r="R75" s="22" t="s">
        <v>133</v>
      </c>
      <c r="S75" s="87">
        <v>14</v>
      </c>
      <c r="T75" s="87">
        <v>12</v>
      </c>
      <c r="U75" s="87">
        <v>15</v>
      </c>
      <c r="V75" s="88">
        <v>10</v>
      </c>
      <c r="W75" s="87">
        <v>8</v>
      </c>
      <c r="X75" s="87">
        <v>19</v>
      </c>
      <c r="Y75" s="87">
        <v>15</v>
      </c>
      <c r="Z75" s="87">
        <v>5</v>
      </c>
      <c r="AA75" s="88">
        <v>15</v>
      </c>
      <c r="AB75" s="87">
        <v>7</v>
      </c>
      <c r="AC75" s="87">
        <v>6</v>
      </c>
      <c r="AD75" s="87">
        <v>10</v>
      </c>
      <c r="AE75" s="31">
        <f>SUM(S75:AD75)</f>
        <v>136</v>
      </c>
      <c r="AF75" s="87">
        <v>3</v>
      </c>
      <c r="AG75" s="87">
        <v>14</v>
      </c>
      <c r="AH75" s="87">
        <v>19</v>
      </c>
      <c r="AI75" s="87">
        <v>28</v>
      </c>
      <c r="AJ75" s="87">
        <v>25</v>
      </c>
      <c r="AK75" s="87">
        <v>13</v>
      </c>
      <c r="AL75" s="87">
        <v>5</v>
      </c>
      <c r="AM75" s="87">
        <v>2</v>
      </c>
      <c r="AN75" s="87">
        <v>14</v>
      </c>
      <c r="AO75" s="87">
        <v>12</v>
      </c>
      <c r="AP75" s="87">
        <v>10</v>
      </c>
      <c r="AQ75" s="87">
        <v>21</v>
      </c>
      <c r="AR75" s="31">
        <f>SUM(AF75:AQ75)</f>
        <v>166</v>
      </c>
      <c r="AS75" s="87">
        <v>7</v>
      </c>
      <c r="AT75" s="87">
        <v>6</v>
      </c>
      <c r="AU75" s="87">
        <v>5</v>
      </c>
      <c r="AV75" s="87">
        <v>6</v>
      </c>
      <c r="AW75" s="87">
        <v>9</v>
      </c>
      <c r="AX75" s="87">
        <v>8</v>
      </c>
      <c r="AY75" s="87">
        <v>4</v>
      </c>
      <c r="AZ75" s="13">
        <v>3</v>
      </c>
      <c r="BA75" s="66">
        <v>8</v>
      </c>
      <c r="BB75" s="66">
        <v>8</v>
      </c>
      <c r="BC75" s="66">
        <v>6</v>
      </c>
      <c r="BD75" s="66">
        <v>9</v>
      </c>
      <c r="BE75" s="31">
        <f>SUM(AS75:BD75)</f>
        <v>79</v>
      </c>
      <c r="BF75" s="66">
        <v>4</v>
      </c>
      <c r="BG75" s="66">
        <v>14</v>
      </c>
      <c r="BH75" s="66">
        <v>22</v>
      </c>
      <c r="BI75" s="66">
        <v>8</v>
      </c>
      <c r="BJ75" s="66">
        <v>13</v>
      </c>
      <c r="BK75" s="66">
        <v>26</v>
      </c>
      <c r="BL75" s="66">
        <v>13</v>
      </c>
      <c r="BM75" s="66">
        <v>13</v>
      </c>
      <c r="BN75" s="66">
        <v>35</v>
      </c>
      <c r="BO75" s="66">
        <v>19</v>
      </c>
      <c r="BP75" s="66">
        <v>37</v>
      </c>
      <c r="BQ75" s="66">
        <v>23</v>
      </c>
      <c r="BR75" s="14">
        <f>SUM(BF75:BQ75)</f>
        <v>227</v>
      </c>
      <c r="BS75" s="66">
        <v>7</v>
      </c>
      <c r="BT75" s="66">
        <v>23</v>
      </c>
      <c r="BU75" s="66">
        <v>13</v>
      </c>
      <c r="BV75" s="66">
        <v>37</v>
      </c>
      <c r="BW75" s="66">
        <v>24</v>
      </c>
      <c r="BX75" s="66">
        <v>140</v>
      </c>
      <c r="BY75" s="66">
        <v>21</v>
      </c>
      <c r="BZ75" s="13">
        <v>25</v>
      </c>
      <c r="CA75" s="66">
        <v>25</v>
      </c>
      <c r="CB75" s="66">
        <v>37</v>
      </c>
      <c r="CC75" s="66">
        <v>44</v>
      </c>
      <c r="CD75" s="66">
        <v>39</v>
      </c>
      <c r="CE75" s="14">
        <f>SUM(BS75:CD75)</f>
        <v>435</v>
      </c>
      <c r="CF75" s="66">
        <v>45</v>
      </c>
      <c r="CG75" s="66">
        <v>55</v>
      </c>
      <c r="CH75" s="66">
        <v>87</v>
      </c>
      <c r="CI75" s="66">
        <v>45</v>
      </c>
      <c r="CJ75" s="13">
        <v>27</v>
      </c>
      <c r="CK75" s="13">
        <v>171</v>
      </c>
      <c r="CL75" s="13">
        <v>20</v>
      </c>
      <c r="CM75" s="13">
        <v>18</v>
      </c>
      <c r="CN75" s="144">
        <v>38</v>
      </c>
    </row>
    <row r="76" spans="2:92" ht="15" customHeight="1">
      <c r="B76" s="173" t="s">
        <v>107</v>
      </c>
      <c r="C76" s="174"/>
      <c r="D76" s="200" t="s">
        <v>78</v>
      </c>
      <c r="E76" s="201"/>
      <c r="F76" s="27"/>
      <c r="G76" s="27"/>
      <c r="H76" s="27"/>
      <c r="I76" s="82"/>
      <c r="J76" s="27"/>
      <c r="K76" s="27"/>
      <c r="L76" s="27"/>
      <c r="M76" s="27"/>
      <c r="N76" s="82"/>
      <c r="O76" s="27"/>
      <c r="P76" s="21"/>
      <c r="Q76" s="21"/>
      <c r="R76" s="22" t="s">
        <v>133</v>
      </c>
      <c r="S76" s="84" t="s">
        <v>0</v>
      </c>
      <c r="T76" s="84" t="s">
        <v>0</v>
      </c>
      <c r="U76" s="84" t="s">
        <v>0</v>
      </c>
      <c r="V76" s="84" t="s">
        <v>0</v>
      </c>
      <c r="W76" s="84" t="s">
        <v>0</v>
      </c>
      <c r="X76" s="84" t="s">
        <v>0</v>
      </c>
      <c r="Y76" s="84" t="s">
        <v>0</v>
      </c>
      <c r="Z76" s="84" t="s">
        <v>0</v>
      </c>
      <c r="AA76" s="84" t="s">
        <v>0</v>
      </c>
      <c r="AB76" s="84" t="s">
        <v>0</v>
      </c>
      <c r="AC76" s="84" t="s">
        <v>0</v>
      </c>
      <c r="AD76" s="84" t="s">
        <v>0</v>
      </c>
      <c r="AE76" s="22" t="s">
        <v>133</v>
      </c>
      <c r="AF76" s="29">
        <f>AF75/S75</f>
        <v>0.21428571428571427</v>
      </c>
      <c r="AG76" s="29">
        <f t="shared" ref="AG76:AP76" si="36">AG75/T75</f>
        <v>1.1666666666666667</v>
      </c>
      <c r="AH76" s="29">
        <f t="shared" si="36"/>
        <v>1.2666666666666666</v>
      </c>
      <c r="AI76" s="29">
        <f t="shared" si="36"/>
        <v>2.8</v>
      </c>
      <c r="AJ76" s="29">
        <f t="shared" si="36"/>
        <v>3.125</v>
      </c>
      <c r="AK76" s="29">
        <f t="shared" si="36"/>
        <v>0.68421052631578949</v>
      </c>
      <c r="AL76" s="29">
        <f t="shared" si="36"/>
        <v>0.33333333333333331</v>
      </c>
      <c r="AM76" s="29">
        <f t="shared" si="36"/>
        <v>0.4</v>
      </c>
      <c r="AN76" s="29">
        <f t="shared" si="36"/>
        <v>0.93333333333333335</v>
      </c>
      <c r="AO76" s="29">
        <f t="shared" si="36"/>
        <v>1.7142857142857142</v>
      </c>
      <c r="AP76" s="29">
        <f t="shared" si="36"/>
        <v>1.6666666666666667</v>
      </c>
      <c r="AQ76" s="29">
        <f>AQ75/AD75</f>
        <v>2.1</v>
      </c>
      <c r="AR76" s="86">
        <f>AR75/AE75</f>
        <v>1.2205882352941178</v>
      </c>
      <c r="AS76" s="29">
        <f t="shared" ref="AS76:BD76" si="37">AS75/AF75</f>
        <v>2.3333333333333335</v>
      </c>
      <c r="AT76" s="29">
        <f t="shared" si="37"/>
        <v>0.42857142857142855</v>
      </c>
      <c r="AU76" s="29">
        <f t="shared" si="37"/>
        <v>0.26315789473684209</v>
      </c>
      <c r="AV76" s="29">
        <f t="shared" si="37"/>
        <v>0.21428571428571427</v>
      </c>
      <c r="AW76" s="29">
        <f t="shared" si="37"/>
        <v>0.36</v>
      </c>
      <c r="AX76" s="29">
        <f t="shared" si="37"/>
        <v>0.61538461538461542</v>
      </c>
      <c r="AY76" s="29">
        <f t="shared" si="37"/>
        <v>0.8</v>
      </c>
      <c r="AZ76" s="29">
        <f t="shared" si="37"/>
        <v>1.5</v>
      </c>
      <c r="BA76" s="29">
        <f t="shared" si="37"/>
        <v>0.5714285714285714</v>
      </c>
      <c r="BB76" s="29">
        <f t="shared" si="37"/>
        <v>0.66666666666666663</v>
      </c>
      <c r="BC76" s="29">
        <f t="shared" si="37"/>
        <v>0.6</v>
      </c>
      <c r="BD76" s="29">
        <f t="shared" si="37"/>
        <v>0.42857142857142855</v>
      </c>
      <c r="BE76" s="86">
        <f>BE75/AR75</f>
        <v>0.4759036144578313</v>
      </c>
      <c r="BF76" s="29">
        <v>0.57099999999999995</v>
      </c>
      <c r="BG76" s="29">
        <v>2.2330000000000001</v>
      </c>
      <c r="BH76" s="71">
        <v>4.4000000000000004</v>
      </c>
      <c r="BI76" s="71">
        <v>1.333</v>
      </c>
      <c r="BJ76" s="71">
        <v>1.444</v>
      </c>
      <c r="BK76" s="71">
        <v>3.25</v>
      </c>
      <c r="BL76" s="71">
        <v>3.25</v>
      </c>
      <c r="BM76" s="71">
        <v>4.3330000000000002</v>
      </c>
      <c r="BN76" s="71">
        <v>4.375</v>
      </c>
      <c r="BO76" s="71">
        <v>2.375</v>
      </c>
      <c r="BP76" s="71">
        <v>6.1669999999999998</v>
      </c>
      <c r="BQ76" s="71">
        <v>2.556</v>
      </c>
      <c r="BR76" s="86">
        <f>BR75/BE75</f>
        <v>2.8734177215189876</v>
      </c>
      <c r="BS76" s="71">
        <v>1.75</v>
      </c>
      <c r="BT76" s="71">
        <v>1.643</v>
      </c>
      <c r="BU76" s="126">
        <v>0.59099999999999997</v>
      </c>
      <c r="BV76" s="126">
        <v>4.625</v>
      </c>
      <c r="BW76" s="126">
        <v>1.8460000000000001</v>
      </c>
      <c r="BX76" s="126">
        <v>5.3849999999999998</v>
      </c>
      <c r="BY76" s="126">
        <v>1.615</v>
      </c>
      <c r="BZ76" s="27">
        <v>1.923</v>
      </c>
      <c r="CA76" s="126">
        <v>0.71399999999999997</v>
      </c>
      <c r="CB76" s="126">
        <v>1.9470000000000001</v>
      </c>
      <c r="CC76" s="126">
        <v>1.1890000000000001</v>
      </c>
      <c r="CD76" s="126">
        <v>1.696</v>
      </c>
      <c r="CE76" s="86">
        <f>CE75/BR75</f>
        <v>1.9162995594713657</v>
      </c>
      <c r="CF76" s="71">
        <v>6.4290000000000003</v>
      </c>
      <c r="CG76" s="71">
        <v>2.391</v>
      </c>
      <c r="CH76" s="126">
        <v>6.6920000000000002</v>
      </c>
      <c r="CI76" s="126">
        <v>1.216</v>
      </c>
      <c r="CJ76" s="27">
        <v>1.125</v>
      </c>
      <c r="CK76" s="27">
        <v>1.2210000000000001</v>
      </c>
      <c r="CL76" s="27">
        <v>0.95199999999999996</v>
      </c>
      <c r="CM76" s="27">
        <v>0.72</v>
      </c>
      <c r="CN76" s="154">
        <v>1.52</v>
      </c>
    </row>
    <row r="77" spans="2:92" ht="26.45" customHeight="1">
      <c r="B77" s="171" t="s">
        <v>19</v>
      </c>
      <c r="C77" s="172"/>
      <c r="D77" s="187" t="s">
        <v>79</v>
      </c>
      <c r="E77" s="188"/>
      <c r="F77" s="13" t="s">
        <v>0</v>
      </c>
      <c r="G77" s="13" t="s">
        <v>0</v>
      </c>
      <c r="H77" s="13" t="s">
        <v>0</v>
      </c>
      <c r="I77" s="13" t="s">
        <v>0</v>
      </c>
      <c r="J77" s="13" t="s">
        <v>0</v>
      </c>
      <c r="K77" s="13" t="s">
        <v>0</v>
      </c>
      <c r="L77" s="13" t="s">
        <v>0</v>
      </c>
      <c r="M77" s="13" t="s">
        <v>0</v>
      </c>
      <c r="N77" s="13" t="s">
        <v>0</v>
      </c>
      <c r="O77" s="13" t="s">
        <v>0</v>
      </c>
      <c r="P77" s="30">
        <v>4</v>
      </c>
      <c r="Q77" s="30">
        <v>98</v>
      </c>
      <c r="R77" s="31">
        <v>102</v>
      </c>
      <c r="S77" s="30">
        <v>234</v>
      </c>
      <c r="T77" s="30">
        <v>534</v>
      </c>
      <c r="U77" s="30">
        <v>322</v>
      </c>
      <c r="V77" s="30">
        <v>269</v>
      </c>
      <c r="W77" s="30">
        <v>624</v>
      </c>
      <c r="X77" s="30">
        <v>985</v>
      </c>
      <c r="Y77" s="30">
        <v>584</v>
      </c>
      <c r="Z77" s="30">
        <v>863</v>
      </c>
      <c r="AA77" s="30">
        <v>288</v>
      </c>
      <c r="AB77" s="30">
        <v>277</v>
      </c>
      <c r="AC77" s="30">
        <v>574</v>
      </c>
      <c r="AD77" s="30">
        <v>656</v>
      </c>
      <c r="AE77" s="31">
        <f>SUM(S77:AD77)</f>
        <v>6210</v>
      </c>
      <c r="AF77" s="30">
        <v>1238</v>
      </c>
      <c r="AG77" s="30">
        <v>1560</v>
      </c>
      <c r="AH77" s="30">
        <v>1340</v>
      </c>
      <c r="AI77" s="30">
        <v>1136</v>
      </c>
      <c r="AJ77" s="30">
        <v>1450</v>
      </c>
      <c r="AK77" s="30">
        <v>1177</v>
      </c>
      <c r="AL77" s="30">
        <v>1137</v>
      </c>
      <c r="AM77" s="30">
        <v>543</v>
      </c>
      <c r="AN77" s="30">
        <v>1904</v>
      </c>
      <c r="AO77" s="30">
        <v>1246</v>
      </c>
      <c r="AP77" s="30">
        <v>611</v>
      </c>
      <c r="AQ77" s="30">
        <v>1037</v>
      </c>
      <c r="AR77" s="31">
        <f>SUM(AF77:AQ77)</f>
        <v>14379</v>
      </c>
      <c r="AS77" s="30">
        <v>1514</v>
      </c>
      <c r="AT77" s="30">
        <v>900</v>
      </c>
      <c r="AU77" s="30">
        <v>1614</v>
      </c>
      <c r="AV77" s="30">
        <v>620</v>
      </c>
      <c r="AW77" s="30">
        <v>1257</v>
      </c>
      <c r="AX77" s="30">
        <v>1616</v>
      </c>
      <c r="AY77" s="30">
        <v>1629</v>
      </c>
      <c r="AZ77" s="30">
        <v>615</v>
      </c>
      <c r="BA77" s="72">
        <v>822</v>
      </c>
      <c r="BB77" s="72">
        <v>1440</v>
      </c>
      <c r="BC77" s="72">
        <v>1027</v>
      </c>
      <c r="BD77" s="72">
        <v>1075</v>
      </c>
      <c r="BE77" s="31">
        <f>SUM(AS77:BD77)</f>
        <v>14129</v>
      </c>
      <c r="BF77" s="30">
        <v>1614</v>
      </c>
      <c r="BG77" s="30">
        <v>1111</v>
      </c>
      <c r="BH77" s="72">
        <v>1185</v>
      </c>
      <c r="BI77" s="72">
        <v>725</v>
      </c>
      <c r="BJ77" s="72">
        <v>1498</v>
      </c>
      <c r="BK77" s="72">
        <v>1742</v>
      </c>
      <c r="BL77" s="72">
        <v>1375</v>
      </c>
      <c r="BM77" s="72">
        <v>1558</v>
      </c>
      <c r="BN77" s="72">
        <v>1445</v>
      </c>
      <c r="BO77" s="72">
        <v>1755</v>
      </c>
      <c r="BP77" s="72">
        <v>1822</v>
      </c>
      <c r="BQ77" s="72">
        <v>1448</v>
      </c>
      <c r="BR77" s="31">
        <f>SUM(BF77:BQ77)</f>
        <v>17278</v>
      </c>
      <c r="BS77" s="72">
        <v>1337</v>
      </c>
      <c r="BT77" s="72">
        <v>1276</v>
      </c>
      <c r="BU77" s="72">
        <v>1514</v>
      </c>
      <c r="BV77" s="72">
        <v>936</v>
      </c>
      <c r="BW77" s="72">
        <v>1743</v>
      </c>
      <c r="BX77" s="72">
        <v>2636</v>
      </c>
      <c r="BY77" s="72">
        <v>2127</v>
      </c>
      <c r="BZ77" s="30">
        <v>1370</v>
      </c>
      <c r="CA77" s="72">
        <v>2213</v>
      </c>
      <c r="CB77" s="72">
        <v>2164</v>
      </c>
      <c r="CC77" s="72">
        <v>1905</v>
      </c>
      <c r="CD77" s="72">
        <v>2075</v>
      </c>
      <c r="CE77" s="31">
        <f>SUM(BS77:CD77)</f>
        <v>21296</v>
      </c>
      <c r="CF77" s="72">
        <v>1970</v>
      </c>
      <c r="CG77" s="72">
        <v>1776</v>
      </c>
      <c r="CH77" s="72">
        <v>2753</v>
      </c>
      <c r="CI77" s="72">
        <v>1635</v>
      </c>
      <c r="CJ77" s="30">
        <v>2666</v>
      </c>
      <c r="CK77" s="30">
        <v>3249</v>
      </c>
      <c r="CL77" s="30">
        <v>3205</v>
      </c>
      <c r="CM77" s="30">
        <v>2900</v>
      </c>
      <c r="CN77" s="149">
        <v>2347</v>
      </c>
    </row>
    <row r="78" spans="2:92" ht="15" customHeight="1">
      <c r="B78" s="173" t="s">
        <v>107</v>
      </c>
      <c r="C78" s="174"/>
      <c r="D78" s="200" t="s">
        <v>78</v>
      </c>
      <c r="E78" s="201"/>
      <c r="F78" s="83" t="s">
        <v>0</v>
      </c>
      <c r="G78" s="83" t="s">
        <v>0</v>
      </c>
      <c r="H78" s="83" t="s">
        <v>0</v>
      </c>
      <c r="I78" s="83" t="s">
        <v>0</v>
      </c>
      <c r="J78" s="83" t="s">
        <v>0</v>
      </c>
      <c r="K78" s="83" t="s">
        <v>0</v>
      </c>
      <c r="L78" s="83" t="s">
        <v>0</v>
      </c>
      <c r="M78" s="83" t="s">
        <v>0</v>
      </c>
      <c r="N78" s="83" t="s">
        <v>0</v>
      </c>
      <c r="O78" s="83" t="s">
        <v>0</v>
      </c>
      <c r="P78" s="84" t="s">
        <v>0</v>
      </c>
      <c r="Q78" s="84" t="s">
        <v>0</v>
      </c>
      <c r="R78" s="85" t="s">
        <v>0</v>
      </c>
      <c r="S78" s="84" t="s">
        <v>0</v>
      </c>
      <c r="T78" s="84" t="s">
        <v>0</v>
      </c>
      <c r="U78" s="84" t="s">
        <v>0</v>
      </c>
      <c r="V78" s="84" t="s">
        <v>0</v>
      </c>
      <c r="W78" s="84" t="s">
        <v>0</v>
      </c>
      <c r="X78" s="84" t="s">
        <v>0</v>
      </c>
      <c r="Y78" s="84" t="s">
        <v>0</v>
      </c>
      <c r="Z78" s="84" t="s">
        <v>0</v>
      </c>
      <c r="AA78" s="84" t="s">
        <v>0</v>
      </c>
      <c r="AB78" s="84" t="s">
        <v>0</v>
      </c>
      <c r="AC78" s="60">
        <v>143.5</v>
      </c>
      <c r="AD78" s="60">
        <v>6.694</v>
      </c>
      <c r="AE78" s="85" t="s">
        <v>0</v>
      </c>
      <c r="AF78" s="60">
        <v>5.2910000000000004</v>
      </c>
      <c r="AG78" s="60">
        <v>2.9209999999999998</v>
      </c>
      <c r="AH78" s="60">
        <v>4.1609999999999996</v>
      </c>
      <c r="AI78" s="60">
        <v>4.2229999999999999</v>
      </c>
      <c r="AJ78" s="60">
        <v>2.3239999999999998</v>
      </c>
      <c r="AK78" s="60">
        <v>1.1950000000000001</v>
      </c>
      <c r="AL78" s="60">
        <v>1.9470000000000001</v>
      </c>
      <c r="AM78" s="60">
        <v>0.629</v>
      </c>
      <c r="AN78" s="60">
        <v>6.6109999999999998</v>
      </c>
      <c r="AO78" s="60">
        <v>4.4980000000000002</v>
      </c>
      <c r="AP78" s="60">
        <v>1.0640000000000001</v>
      </c>
      <c r="AQ78" s="60">
        <v>1.581</v>
      </c>
      <c r="AR78" s="86">
        <f>AR77/AE77</f>
        <v>2.3154589371980676</v>
      </c>
      <c r="AS78" s="60">
        <v>1.2230000000000001</v>
      </c>
      <c r="AT78" s="60">
        <v>0.57699999999999996</v>
      </c>
      <c r="AU78" s="60">
        <v>1.204</v>
      </c>
      <c r="AV78" s="60">
        <v>0.54600000000000004</v>
      </c>
      <c r="AW78" s="60">
        <v>0.86699999999999999</v>
      </c>
      <c r="AX78" s="60">
        <v>1.373</v>
      </c>
      <c r="AY78" s="60">
        <v>1.4330000000000001</v>
      </c>
      <c r="AZ78" s="60">
        <v>1.133</v>
      </c>
      <c r="BA78" s="67">
        <v>0.43099999999999999</v>
      </c>
      <c r="BB78" s="67">
        <v>1.1559999999999999</v>
      </c>
      <c r="BC78" s="67">
        <v>1.681</v>
      </c>
      <c r="BD78" s="67">
        <v>1.0369999999999999</v>
      </c>
      <c r="BE78" s="86">
        <f>BE77/AR77</f>
        <v>0.98261353362542592</v>
      </c>
      <c r="BF78" s="60">
        <v>1.0660000000000001</v>
      </c>
      <c r="BG78" s="60">
        <v>1.234</v>
      </c>
      <c r="BH78" s="67">
        <v>0.73399999999999999</v>
      </c>
      <c r="BI78" s="67">
        <v>1.169</v>
      </c>
      <c r="BJ78" s="67">
        <v>1.1919999999999999</v>
      </c>
      <c r="BK78" s="67">
        <v>1.0780000000000001</v>
      </c>
      <c r="BL78" s="67">
        <v>0.84399999999999997</v>
      </c>
      <c r="BM78" s="67">
        <v>2.5329999999999999</v>
      </c>
      <c r="BN78" s="67">
        <v>1.758</v>
      </c>
      <c r="BO78" s="67">
        <v>1.2190000000000001</v>
      </c>
      <c r="BP78" s="67">
        <v>1.774</v>
      </c>
      <c r="BQ78" s="67">
        <v>1.347</v>
      </c>
      <c r="BR78" s="86">
        <f>BR77/BE77</f>
        <v>1.222874938070635</v>
      </c>
      <c r="BS78" s="67">
        <v>0.82799999999999996</v>
      </c>
      <c r="BT78" s="67">
        <v>1.149</v>
      </c>
      <c r="BU78" s="120">
        <v>1.278</v>
      </c>
      <c r="BV78" s="120">
        <v>1.2909999999999999</v>
      </c>
      <c r="BW78" s="120">
        <v>1.1639999999999999</v>
      </c>
      <c r="BX78" s="120">
        <v>1.5129999999999999</v>
      </c>
      <c r="BY78" s="120">
        <v>1.5469999999999999</v>
      </c>
      <c r="BZ78" s="83">
        <v>0.879</v>
      </c>
      <c r="CA78" s="120">
        <v>1.5309999999999999</v>
      </c>
      <c r="CB78" s="120">
        <v>1.2330000000000001</v>
      </c>
      <c r="CC78" s="120">
        <v>1.046</v>
      </c>
      <c r="CD78" s="120">
        <v>1.4330000000000001</v>
      </c>
      <c r="CE78" s="86">
        <f>CE77/BR77</f>
        <v>1.2325500636647759</v>
      </c>
      <c r="CF78" s="67">
        <v>1.4730000000000001</v>
      </c>
      <c r="CG78" s="67">
        <v>1.3919999999999999</v>
      </c>
      <c r="CH78" s="120">
        <v>1.8180000000000001</v>
      </c>
      <c r="CI78" s="120">
        <v>1.7470000000000001</v>
      </c>
      <c r="CJ78" s="83">
        <v>1.53</v>
      </c>
      <c r="CK78" s="83">
        <v>1.2330000000000001</v>
      </c>
      <c r="CL78" s="83">
        <v>1.5069999999999999</v>
      </c>
      <c r="CM78" s="83">
        <v>2.1167883211678831</v>
      </c>
      <c r="CN78" s="145">
        <v>1.52</v>
      </c>
    </row>
    <row r="79" spans="2:92" ht="15" customHeight="1">
      <c r="B79" s="171" t="s">
        <v>20</v>
      </c>
      <c r="C79" s="172"/>
      <c r="D79" s="187" t="s">
        <v>80</v>
      </c>
      <c r="E79" s="188"/>
      <c r="F79" s="30">
        <v>15569</v>
      </c>
      <c r="G79" s="30">
        <v>16481</v>
      </c>
      <c r="H79" s="30">
        <v>16400</v>
      </c>
      <c r="I79" s="32">
        <v>17285</v>
      </c>
      <c r="J79" s="30">
        <v>19289</v>
      </c>
      <c r="K79" s="30">
        <v>17806</v>
      </c>
      <c r="L79" s="30">
        <v>22188</v>
      </c>
      <c r="M79" s="30">
        <v>23059</v>
      </c>
      <c r="N79" s="32">
        <v>27177</v>
      </c>
      <c r="O79" s="30">
        <v>23712</v>
      </c>
      <c r="P79" s="30">
        <v>22817</v>
      </c>
      <c r="Q79" s="30">
        <v>19651</v>
      </c>
      <c r="R79" s="31">
        <v>19651</v>
      </c>
      <c r="S79" s="30">
        <v>31762</v>
      </c>
      <c r="T79" s="30">
        <v>40077</v>
      </c>
      <c r="U79" s="30">
        <v>42488</v>
      </c>
      <c r="V79" s="32">
        <v>43313</v>
      </c>
      <c r="W79" s="30">
        <v>43347</v>
      </c>
      <c r="X79" s="30">
        <v>44514</v>
      </c>
      <c r="Y79" s="30">
        <v>47884</v>
      </c>
      <c r="Z79" s="30">
        <v>48888</v>
      </c>
      <c r="AA79" s="32">
        <v>51047</v>
      </c>
      <c r="AB79" s="30">
        <v>53673</v>
      </c>
      <c r="AC79" s="30">
        <v>54382</v>
      </c>
      <c r="AD79" s="30">
        <v>54674</v>
      </c>
      <c r="AE79" s="31">
        <f>AD79</f>
        <v>54674</v>
      </c>
      <c r="AF79" s="30">
        <v>57112</v>
      </c>
      <c r="AG79" s="30">
        <v>57557</v>
      </c>
      <c r="AH79" s="30">
        <v>58085</v>
      </c>
      <c r="AI79" s="30">
        <v>58584</v>
      </c>
      <c r="AJ79" s="30">
        <v>60791</v>
      </c>
      <c r="AK79" s="30">
        <v>61115</v>
      </c>
      <c r="AL79" s="30">
        <v>62823</v>
      </c>
      <c r="AM79" s="30">
        <v>64370</v>
      </c>
      <c r="AN79" s="30">
        <v>66652</v>
      </c>
      <c r="AO79" s="30">
        <v>68162</v>
      </c>
      <c r="AP79" s="30">
        <v>69076</v>
      </c>
      <c r="AQ79" s="30">
        <v>70258</v>
      </c>
      <c r="AR79" s="31">
        <f>AQ79</f>
        <v>70258</v>
      </c>
      <c r="AS79" s="30">
        <v>71228</v>
      </c>
      <c r="AT79" s="30">
        <v>71790</v>
      </c>
      <c r="AU79" s="30">
        <v>73172</v>
      </c>
      <c r="AV79" s="30">
        <v>74513</v>
      </c>
      <c r="AW79" s="30">
        <v>74699</v>
      </c>
      <c r="AX79" s="30">
        <v>79335</v>
      </c>
      <c r="AY79" s="30">
        <v>81497</v>
      </c>
      <c r="AZ79" s="30">
        <v>81989</v>
      </c>
      <c r="BA79" s="72">
        <v>82200</v>
      </c>
      <c r="BB79" s="72">
        <v>83275</v>
      </c>
      <c r="BC79" s="72">
        <v>84232</v>
      </c>
      <c r="BD79" s="72">
        <v>85565</v>
      </c>
      <c r="BE79" s="31">
        <f>BD79</f>
        <v>85565</v>
      </c>
      <c r="BF79" s="30">
        <v>85092</v>
      </c>
      <c r="BG79" s="30">
        <v>85064</v>
      </c>
      <c r="BH79" s="72">
        <v>86480</v>
      </c>
      <c r="BI79" s="72">
        <v>87475</v>
      </c>
      <c r="BJ79" s="72">
        <v>88245</v>
      </c>
      <c r="BK79" s="72">
        <v>88856</v>
      </c>
      <c r="BL79" s="72">
        <v>89227</v>
      </c>
      <c r="BM79" s="72">
        <v>89405</v>
      </c>
      <c r="BN79" s="72">
        <v>89897</v>
      </c>
      <c r="BO79" s="72">
        <v>90447</v>
      </c>
      <c r="BP79" s="72">
        <v>91621</v>
      </c>
      <c r="BQ79" s="72">
        <v>93576</v>
      </c>
      <c r="BR79" s="31">
        <f>BQ79</f>
        <v>93576</v>
      </c>
      <c r="BS79" s="72">
        <v>107279</v>
      </c>
      <c r="BT79" s="72">
        <v>107817</v>
      </c>
      <c r="BU79" s="72">
        <v>108138</v>
      </c>
      <c r="BV79" s="72">
        <v>105100</v>
      </c>
      <c r="BW79" s="72">
        <v>105292</v>
      </c>
      <c r="BX79" s="72">
        <v>108716</v>
      </c>
      <c r="BY79" s="72">
        <v>109860</v>
      </c>
      <c r="BZ79" s="30">
        <v>110607</v>
      </c>
      <c r="CA79" s="72">
        <v>111027</v>
      </c>
      <c r="CB79" s="72">
        <v>110593</v>
      </c>
      <c r="CC79" s="72">
        <v>105093</v>
      </c>
      <c r="CD79" s="72">
        <v>111133</v>
      </c>
      <c r="CE79" s="31">
        <f>CD79</f>
        <v>111133</v>
      </c>
      <c r="CF79" s="72">
        <v>111347</v>
      </c>
      <c r="CG79" s="72">
        <v>111682</v>
      </c>
      <c r="CH79" s="72">
        <v>111633</v>
      </c>
      <c r="CI79" s="72">
        <v>105435</v>
      </c>
      <c r="CJ79" s="30">
        <v>112701</v>
      </c>
      <c r="CK79" s="30">
        <v>112701</v>
      </c>
      <c r="CL79" s="30">
        <v>105251</v>
      </c>
      <c r="CM79" s="30">
        <v>105834</v>
      </c>
      <c r="CN79" s="149">
        <v>105770</v>
      </c>
    </row>
    <row r="80" spans="2:92" ht="15" customHeight="1">
      <c r="B80" s="173" t="s">
        <v>156</v>
      </c>
      <c r="C80" s="174"/>
      <c r="D80" s="200" t="s">
        <v>70</v>
      </c>
      <c r="E80" s="201"/>
      <c r="F80" s="16">
        <v>-1054</v>
      </c>
      <c r="G80" s="16">
        <v>912</v>
      </c>
      <c r="H80" s="16">
        <v>-81</v>
      </c>
      <c r="I80" s="16">
        <v>885</v>
      </c>
      <c r="J80" s="16">
        <v>2004</v>
      </c>
      <c r="K80" s="16">
        <v>-1483</v>
      </c>
      <c r="L80" s="16">
        <v>4382</v>
      </c>
      <c r="M80" s="16">
        <v>871</v>
      </c>
      <c r="N80" s="16">
        <v>4118</v>
      </c>
      <c r="O80" s="16">
        <v>-3465</v>
      </c>
      <c r="P80" s="16">
        <v>-895</v>
      </c>
      <c r="Q80" s="16">
        <v>-3166</v>
      </c>
      <c r="R80" s="17" t="s">
        <v>2</v>
      </c>
      <c r="S80" s="16">
        <v>12111</v>
      </c>
      <c r="T80" s="16">
        <v>8315</v>
      </c>
      <c r="U80" s="16">
        <v>2411</v>
      </c>
      <c r="V80" s="16">
        <v>825</v>
      </c>
      <c r="W80" s="16">
        <v>34</v>
      </c>
      <c r="X80" s="16">
        <v>1167</v>
      </c>
      <c r="Y80" s="16">
        <v>3370</v>
      </c>
      <c r="Z80" s="16">
        <v>1004</v>
      </c>
      <c r="AA80" s="16">
        <v>2159</v>
      </c>
      <c r="AB80" s="16">
        <v>2626</v>
      </c>
      <c r="AC80" s="16">
        <v>709</v>
      </c>
      <c r="AD80" s="16">
        <v>292</v>
      </c>
      <c r="AE80" s="17" t="s">
        <v>2</v>
      </c>
      <c r="AF80" s="16">
        <v>2438</v>
      </c>
      <c r="AG80" s="16">
        <v>445</v>
      </c>
      <c r="AH80" s="16">
        <v>528</v>
      </c>
      <c r="AI80" s="16">
        <v>499</v>
      </c>
      <c r="AJ80" s="16">
        <v>2207</v>
      </c>
      <c r="AK80" s="16">
        <v>324</v>
      </c>
      <c r="AL80" s="16">
        <v>1708</v>
      </c>
      <c r="AM80" s="16">
        <v>1547</v>
      </c>
      <c r="AN80" s="16">
        <v>2282</v>
      </c>
      <c r="AO80" s="16">
        <v>1510</v>
      </c>
      <c r="AP80" s="16">
        <v>914</v>
      </c>
      <c r="AQ80" s="16">
        <v>1182</v>
      </c>
      <c r="AR80" s="17" t="s">
        <v>0</v>
      </c>
      <c r="AS80" s="16">
        <v>970</v>
      </c>
      <c r="AT80" s="16">
        <v>562</v>
      </c>
      <c r="AU80" s="16">
        <v>1382</v>
      </c>
      <c r="AV80" s="16">
        <v>1341</v>
      </c>
      <c r="AW80" s="16">
        <v>186</v>
      </c>
      <c r="AX80" s="16">
        <v>4636</v>
      </c>
      <c r="AY80" s="16">
        <v>2162</v>
      </c>
      <c r="AZ80" s="16">
        <v>492</v>
      </c>
      <c r="BA80" s="70">
        <v>211</v>
      </c>
      <c r="BB80" s="70">
        <v>1075</v>
      </c>
      <c r="BC80" s="70">
        <v>957</v>
      </c>
      <c r="BD80" s="70">
        <v>1333</v>
      </c>
      <c r="BE80" s="17" t="s">
        <v>0</v>
      </c>
      <c r="BF80" s="16">
        <v>-473</v>
      </c>
      <c r="BG80" s="16">
        <v>-28</v>
      </c>
      <c r="BH80" s="70">
        <v>1416</v>
      </c>
      <c r="BI80" s="70">
        <v>995</v>
      </c>
      <c r="BJ80" s="70">
        <v>770</v>
      </c>
      <c r="BK80" s="70">
        <v>611</v>
      </c>
      <c r="BL80" s="70">
        <v>371</v>
      </c>
      <c r="BM80" s="70">
        <v>178</v>
      </c>
      <c r="BN80" s="70">
        <v>492</v>
      </c>
      <c r="BO80" s="70">
        <v>550</v>
      </c>
      <c r="BP80" s="70">
        <v>1174</v>
      </c>
      <c r="BQ80" s="70">
        <v>1955</v>
      </c>
      <c r="BR80" s="17" t="s">
        <v>0</v>
      </c>
      <c r="BS80" s="70">
        <v>13703</v>
      </c>
      <c r="BT80" s="70">
        <v>538</v>
      </c>
      <c r="BU80" s="70">
        <v>321</v>
      </c>
      <c r="BV80" s="128">
        <v>-3.0379999999999998</v>
      </c>
      <c r="BW80" s="128" t="s">
        <v>183</v>
      </c>
      <c r="BX80" s="128" t="s">
        <v>186</v>
      </c>
      <c r="BY80" s="128" t="s">
        <v>188</v>
      </c>
      <c r="BZ80" s="133" t="s">
        <v>190</v>
      </c>
      <c r="CA80" s="128" t="s">
        <v>193</v>
      </c>
      <c r="CB80" s="128" t="s">
        <v>196</v>
      </c>
      <c r="CC80" s="128" t="s">
        <v>199</v>
      </c>
      <c r="CD80" s="128" t="s">
        <v>202</v>
      </c>
      <c r="CE80" s="17" t="s">
        <v>0</v>
      </c>
      <c r="CF80" s="70">
        <v>214</v>
      </c>
      <c r="CG80" s="70">
        <v>335</v>
      </c>
      <c r="CH80" s="128">
        <v>-49</v>
      </c>
      <c r="CI80" s="128" t="s">
        <v>205</v>
      </c>
      <c r="CJ80" s="133" t="s">
        <v>212</v>
      </c>
      <c r="CK80" s="133" t="s">
        <v>213</v>
      </c>
      <c r="CL80" s="133" t="s">
        <v>215</v>
      </c>
      <c r="CM80" s="133" t="s">
        <v>232</v>
      </c>
      <c r="CN80" s="150">
        <v>-64</v>
      </c>
    </row>
    <row r="81" spans="2:92" ht="15" customHeight="1">
      <c r="B81" s="33"/>
      <c r="D81" s="33"/>
      <c r="F81" s="33" t="s">
        <v>63</v>
      </c>
      <c r="S81" s="33" t="s">
        <v>63</v>
      </c>
      <c r="BA81" s="73"/>
      <c r="BB81" s="73"/>
      <c r="BC81" s="73"/>
      <c r="BD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H81" s="135"/>
      <c r="CI81" s="135"/>
      <c r="CJ81" s="135"/>
      <c r="CK81" s="135"/>
      <c r="CL81" s="135"/>
      <c r="CM81" s="135"/>
      <c r="CN81" s="135"/>
    </row>
    <row r="82" spans="2:92" ht="15" customHeight="1">
      <c r="B82" s="18" t="s">
        <v>237</v>
      </c>
    </row>
    <row r="83" spans="2:92" ht="15" customHeight="1">
      <c r="B83" s="18" t="s">
        <v>238</v>
      </c>
      <c r="D83" s="36"/>
    </row>
    <row r="84" spans="2:92" ht="24.75" customHeight="1">
      <c r="B84" s="192"/>
      <c r="C84" s="193"/>
      <c r="D84" s="192"/>
      <c r="E84" s="193"/>
      <c r="F84" s="207" t="s">
        <v>29</v>
      </c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9"/>
      <c r="R84" s="2" t="s">
        <v>30</v>
      </c>
      <c r="S84" s="207" t="s">
        <v>31</v>
      </c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9"/>
      <c r="AE84" s="2" t="s">
        <v>32</v>
      </c>
      <c r="AF84" s="158" t="s">
        <v>33</v>
      </c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59" t="s">
        <v>105</v>
      </c>
      <c r="AS84" s="159" t="s">
        <v>106</v>
      </c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1"/>
      <c r="BE84" s="59" t="s">
        <v>125</v>
      </c>
      <c r="BF84" s="159" t="s">
        <v>218</v>
      </c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1"/>
      <c r="BR84" s="59" t="s">
        <v>172</v>
      </c>
      <c r="BS84" s="159" t="s">
        <v>180</v>
      </c>
      <c r="BT84" s="160"/>
      <c r="BU84" s="160"/>
      <c r="BV84" s="160"/>
      <c r="BW84" s="160"/>
      <c r="BX84" s="160"/>
      <c r="BY84" s="160"/>
      <c r="BZ84" s="160"/>
      <c r="CA84" s="160"/>
      <c r="CB84" s="160"/>
      <c r="CC84" s="160"/>
      <c r="CD84" s="161"/>
      <c r="CE84" s="59" t="s">
        <v>203</v>
      </c>
      <c r="CF84" s="155" t="s">
        <v>204</v>
      </c>
      <c r="CG84" s="156"/>
      <c r="CH84" s="156"/>
      <c r="CI84" s="156"/>
      <c r="CJ84" s="156"/>
      <c r="CK84" s="156"/>
      <c r="CL84" s="156"/>
      <c r="CM84" s="156"/>
      <c r="CN84" s="157"/>
    </row>
    <row r="85" spans="2:92" ht="15" customHeight="1">
      <c r="B85" s="194"/>
      <c r="C85" s="195"/>
      <c r="D85" s="194"/>
      <c r="E85" s="195"/>
      <c r="F85" s="3" t="s">
        <v>47</v>
      </c>
      <c r="G85" s="3" t="s">
        <v>48</v>
      </c>
      <c r="H85" s="3" t="s">
        <v>49</v>
      </c>
      <c r="I85" s="3" t="s">
        <v>50</v>
      </c>
      <c r="J85" s="3" t="s">
        <v>51</v>
      </c>
      <c r="K85" s="3" t="s">
        <v>52</v>
      </c>
      <c r="L85" s="3" t="s">
        <v>53</v>
      </c>
      <c r="M85" s="3" t="s">
        <v>54</v>
      </c>
      <c r="N85" s="3" t="s">
        <v>55</v>
      </c>
      <c r="O85" s="3" t="s">
        <v>56</v>
      </c>
      <c r="P85" s="3" t="s">
        <v>57</v>
      </c>
      <c r="Q85" s="3" t="s">
        <v>58</v>
      </c>
      <c r="R85" s="4" t="s">
        <v>46</v>
      </c>
      <c r="S85" s="3" t="s">
        <v>59</v>
      </c>
      <c r="T85" s="3" t="s">
        <v>60</v>
      </c>
      <c r="U85" s="3" t="s">
        <v>61</v>
      </c>
      <c r="V85" s="3" t="s">
        <v>62</v>
      </c>
      <c r="W85" s="3" t="s">
        <v>51</v>
      </c>
      <c r="X85" s="3" t="s">
        <v>52</v>
      </c>
      <c r="Y85" s="3" t="s">
        <v>53</v>
      </c>
      <c r="Z85" s="3" t="s">
        <v>54</v>
      </c>
      <c r="AA85" s="3" t="s">
        <v>55</v>
      </c>
      <c r="AB85" s="3" t="s">
        <v>56</v>
      </c>
      <c r="AC85" s="3" t="s">
        <v>57</v>
      </c>
      <c r="AD85" s="3" t="s">
        <v>58</v>
      </c>
      <c r="AE85" s="4" t="s">
        <v>46</v>
      </c>
      <c r="AF85" s="3" t="s">
        <v>59</v>
      </c>
      <c r="AG85" s="3" t="s">
        <v>60</v>
      </c>
      <c r="AH85" s="3" t="s">
        <v>61</v>
      </c>
      <c r="AI85" s="3" t="s">
        <v>62</v>
      </c>
      <c r="AJ85" s="3" t="s">
        <v>51</v>
      </c>
      <c r="AK85" s="3" t="s">
        <v>52</v>
      </c>
      <c r="AL85" s="3" t="s">
        <v>53</v>
      </c>
      <c r="AM85" s="3" t="s">
        <v>54</v>
      </c>
      <c r="AN85" s="3" t="s">
        <v>97</v>
      </c>
      <c r="AO85" s="3" t="s">
        <v>99</v>
      </c>
      <c r="AP85" s="3" t="s">
        <v>223</v>
      </c>
      <c r="AQ85" s="3" t="s">
        <v>224</v>
      </c>
      <c r="AR85" s="4" t="s">
        <v>46</v>
      </c>
      <c r="AS85" s="3" t="s">
        <v>59</v>
      </c>
      <c r="AT85" s="3" t="s">
        <v>60</v>
      </c>
      <c r="AU85" s="3" t="s">
        <v>61</v>
      </c>
      <c r="AV85" s="3" t="s">
        <v>100</v>
      </c>
      <c r="AW85" s="3" t="s">
        <v>101</v>
      </c>
      <c r="AX85" s="3" t="s">
        <v>111</v>
      </c>
      <c r="AY85" s="3" t="s">
        <v>113</v>
      </c>
      <c r="AZ85" s="3" t="s">
        <v>115</v>
      </c>
      <c r="BA85" s="62" t="s">
        <v>117</v>
      </c>
      <c r="BB85" s="62" t="s">
        <v>120</v>
      </c>
      <c r="BC85" s="62" t="s">
        <v>122</v>
      </c>
      <c r="BD85" s="62" t="s">
        <v>124</v>
      </c>
      <c r="BE85" s="4" t="s">
        <v>46</v>
      </c>
      <c r="BF85" s="3" t="s">
        <v>59</v>
      </c>
      <c r="BG85" s="3" t="s">
        <v>135</v>
      </c>
      <c r="BH85" s="62" t="s">
        <v>138</v>
      </c>
      <c r="BI85" s="62" t="s">
        <v>140</v>
      </c>
      <c r="BJ85" s="62" t="s">
        <v>158</v>
      </c>
      <c r="BK85" s="62" t="s">
        <v>162</v>
      </c>
      <c r="BL85" s="62" t="s">
        <v>165</v>
      </c>
      <c r="BM85" s="62" t="s">
        <v>167</v>
      </c>
      <c r="BN85" s="62" t="s">
        <v>168</v>
      </c>
      <c r="BO85" s="62" t="s">
        <v>169</v>
      </c>
      <c r="BP85" s="62" t="s">
        <v>170</v>
      </c>
      <c r="BQ85" s="62" t="s">
        <v>171</v>
      </c>
      <c r="BR85" s="4" t="s">
        <v>46</v>
      </c>
      <c r="BS85" s="3" t="s">
        <v>59</v>
      </c>
      <c r="BT85" s="3" t="s">
        <v>174</v>
      </c>
      <c r="BU85" s="3" t="s">
        <v>175</v>
      </c>
      <c r="BV85" s="3" t="s">
        <v>179</v>
      </c>
      <c r="BW85" s="3" t="s">
        <v>182</v>
      </c>
      <c r="BX85" s="3" t="s">
        <v>185</v>
      </c>
      <c r="BY85" s="62" t="s">
        <v>187</v>
      </c>
      <c r="BZ85" s="62" t="s">
        <v>189</v>
      </c>
      <c r="CA85" s="62" t="s">
        <v>192</v>
      </c>
      <c r="CB85" s="62" t="s">
        <v>195</v>
      </c>
      <c r="CC85" s="62" t="s">
        <v>198</v>
      </c>
      <c r="CD85" s="62" t="s">
        <v>201</v>
      </c>
      <c r="CE85" s="4" t="s">
        <v>46</v>
      </c>
      <c r="CF85" s="131" t="s">
        <v>59</v>
      </c>
      <c r="CG85" s="131" t="s">
        <v>174</v>
      </c>
      <c r="CH85" s="132" t="s">
        <v>177</v>
      </c>
      <c r="CI85" s="131" t="s">
        <v>179</v>
      </c>
      <c r="CJ85" s="131" t="s">
        <v>182</v>
      </c>
      <c r="CK85" s="131" t="s">
        <v>185</v>
      </c>
      <c r="CL85" s="62" t="s">
        <v>187</v>
      </c>
      <c r="CM85" s="62" t="s">
        <v>189</v>
      </c>
      <c r="CN85" s="62" t="s">
        <v>245</v>
      </c>
    </row>
    <row r="86" spans="2:92" ht="15" customHeight="1">
      <c r="B86" s="162" t="s">
        <v>209</v>
      </c>
      <c r="C86" s="163"/>
      <c r="D86" s="164" t="s">
        <v>210</v>
      </c>
      <c r="E86" s="165"/>
      <c r="F86" s="30" t="s">
        <v>0</v>
      </c>
      <c r="G86" s="30" t="s">
        <v>0</v>
      </c>
      <c r="H86" s="30" t="s">
        <v>0</v>
      </c>
      <c r="I86" s="30" t="s">
        <v>0</v>
      </c>
      <c r="J86" s="30" t="s">
        <v>0</v>
      </c>
      <c r="K86" s="30" t="s">
        <v>0</v>
      </c>
      <c r="L86" s="30" t="s">
        <v>0</v>
      </c>
      <c r="M86" s="30" t="s">
        <v>0</v>
      </c>
      <c r="N86" s="30" t="s">
        <v>0</v>
      </c>
      <c r="O86" s="30" t="s">
        <v>0</v>
      </c>
      <c r="P86" s="30" t="s">
        <v>0</v>
      </c>
      <c r="Q86" s="30" t="s">
        <v>0</v>
      </c>
      <c r="R86" s="31" t="s">
        <v>0</v>
      </c>
      <c r="S86" s="30" t="s">
        <v>0</v>
      </c>
      <c r="T86" s="30" t="s">
        <v>0</v>
      </c>
      <c r="U86" s="30" t="s">
        <v>0</v>
      </c>
      <c r="V86" s="30" t="s">
        <v>0</v>
      </c>
      <c r="W86" s="30" t="s">
        <v>0</v>
      </c>
      <c r="X86" s="30" t="s">
        <v>0</v>
      </c>
      <c r="Y86" s="30" t="s">
        <v>0</v>
      </c>
      <c r="Z86" s="30" t="s">
        <v>0</v>
      </c>
      <c r="AA86" s="30" t="s">
        <v>0</v>
      </c>
      <c r="AB86" s="30" t="s">
        <v>0</v>
      </c>
      <c r="AC86" s="30" t="s">
        <v>0</v>
      </c>
      <c r="AD86" s="30" t="s">
        <v>0</v>
      </c>
      <c r="AE86" s="31" t="s">
        <v>0</v>
      </c>
      <c r="AF86" s="30" t="s">
        <v>0</v>
      </c>
      <c r="AG86" s="30" t="s">
        <v>0</v>
      </c>
      <c r="AH86" s="30" t="s">
        <v>0</v>
      </c>
      <c r="AI86" s="30" t="s">
        <v>0</v>
      </c>
      <c r="AJ86" s="30" t="s">
        <v>0</v>
      </c>
      <c r="AK86" s="30" t="s">
        <v>0</v>
      </c>
      <c r="AL86" s="30" t="s">
        <v>0</v>
      </c>
      <c r="AM86" s="30" t="s">
        <v>0</v>
      </c>
      <c r="AN86" s="30" t="s">
        <v>0</v>
      </c>
      <c r="AO86" s="30" t="s">
        <v>0</v>
      </c>
      <c r="AP86" s="30" t="s">
        <v>0</v>
      </c>
      <c r="AQ86" s="30" t="s">
        <v>0</v>
      </c>
      <c r="AR86" s="31" t="s">
        <v>0</v>
      </c>
      <c r="AS86" s="30" t="s">
        <v>0</v>
      </c>
      <c r="AT86" s="30" t="s">
        <v>0</v>
      </c>
      <c r="AU86" s="30" t="s">
        <v>0</v>
      </c>
      <c r="AV86" s="30" t="s">
        <v>0</v>
      </c>
      <c r="AW86" s="30" t="s">
        <v>0</v>
      </c>
      <c r="AX86" s="30" t="s">
        <v>0</v>
      </c>
      <c r="AY86" s="30" t="s">
        <v>0</v>
      </c>
      <c r="AZ86" s="30" t="s">
        <v>0</v>
      </c>
      <c r="BA86" s="30" t="s">
        <v>0</v>
      </c>
      <c r="BB86" s="30" t="s">
        <v>0</v>
      </c>
      <c r="BC86" s="30" t="s">
        <v>0</v>
      </c>
      <c r="BD86" s="30" t="s">
        <v>0</v>
      </c>
      <c r="BE86" s="31" t="s">
        <v>0</v>
      </c>
      <c r="BF86" s="30" t="s">
        <v>0</v>
      </c>
      <c r="BG86" s="30" t="s">
        <v>0</v>
      </c>
      <c r="BH86" s="30" t="s">
        <v>0</v>
      </c>
      <c r="BI86" s="30" t="s">
        <v>0</v>
      </c>
      <c r="BJ86" s="30" t="s">
        <v>0</v>
      </c>
      <c r="BK86" s="30" t="s">
        <v>0</v>
      </c>
      <c r="BL86" s="30" t="s">
        <v>0</v>
      </c>
      <c r="BM86" s="30" t="s">
        <v>0</v>
      </c>
      <c r="BN86" s="30" t="s">
        <v>0</v>
      </c>
      <c r="BO86" s="30" t="s">
        <v>0</v>
      </c>
      <c r="BP86" s="30" t="s">
        <v>0</v>
      </c>
      <c r="BQ86" s="30" t="s">
        <v>0</v>
      </c>
      <c r="BR86" s="31" t="s">
        <v>0</v>
      </c>
      <c r="BS86" s="30" t="s">
        <v>0</v>
      </c>
      <c r="BT86" s="30" t="s">
        <v>0</v>
      </c>
      <c r="BU86" s="30" t="s">
        <v>0</v>
      </c>
      <c r="BV86" s="30" t="s">
        <v>0</v>
      </c>
      <c r="BW86" s="30" t="s">
        <v>0</v>
      </c>
      <c r="BX86" s="30" t="s">
        <v>0</v>
      </c>
      <c r="BY86" s="30" t="s">
        <v>0</v>
      </c>
      <c r="BZ86" s="30" t="s">
        <v>0</v>
      </c>
      <c r="CA86" s="30" t="s">
        <v>0</v>
      </c>
      <c r="CB86" s="30" t="s">
        <v>0</v>
      </c>
      <c r="CC86" s="30" t="s">
        <v>0</v>
      </c>
      <c r="CD86" s="30" t="s">
        <v>0</v>
      </c>
      <c r="CE86" s="136" t="s">
        <v>0</v>
      </c>
      <c r="CF86" s="72" t="s">
        <v>0</v>
      </c>
      <c r="CG86" s="72" t="s">
        <v>0</v>
      </c>
      <c r="CH86" s="72">
        <v>8019</v>
      </c>
      <c r="CI86" s="72">
        <v>3078</v>
      </c>
      <c r="CJ86" s="30">
        <v>3749</v>
      </c>
      <c r="CK86" s="30">
        <v>3750</v>
      </c>
      <c r="CL86" s="30">
        <v>2639</v>
      </c>
      <c r="CM86" s="30">
        <v>2630</v>
      </c>
      <c r="CN86" s="149">
        <v>3226</v>
      </c>
    </row>
    <row r="87" spans="2:92" ht="15" customHeight="1">
      <c r="B87" s="162" t="s">
        <v>145</v>
      </c>
      <c r="C87" s="166"/>
      <c r="D87" s="167" t="s">
        <v>211</v>
      </c>
      <c r="E87" s="168"/>
      <c r="F87" s="21" t="s">
        <v>0</v>
      </c>
      <c r="G87" s="21" t="s">
        <v>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2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2" t="str">
        <f>AD87</f>
        <v>-</v>
      </c>
      <c r="AF87" s="21" t="s">
        <v>0</v>
      </c>
      <c r="AG87" s="21" t="s">
        <v>0</v>
      </c>
      <c r="AH87" s="21" t="s">
        <v>0</v>
      </c>
      <c r="AI87" s="21" t="s">
        <v>0</v>
      </c>
      <c r="AJ87" s="21" t="s">
        <v>0</v>
      </c>
      <c r="AK87" s="21" t="s">
        <v>0</v>
      </c>
      <c r="AL87" s="21" t="s">
        <v>0</v>
      </c>
      <c r="AM87" s="21" t="s">
        <v>0</v>
      </c>
      <c r="AN87" s="21" t="s">
        <v>0</v>
      </c>
      <c r="AO87" s="21" t="s">
        <v>0</v>
      </c>
      <c r="AP87" s="21" t="s">
        <v>0</v>
      </c>
      <c r="AQ87" s="21" t="s">
        <v>0</v>
      </c>
      <c r="AR87" s="22" t="str">
        <f>AQ87</f>
        <v>-</v>
      </c>
      <c r="AS87" s="21" t="s">
        <v>0</v>
      </c>
      <c r="AT87" s="21" t="s">
        <v>0</v>
      </c>
      <c r="AU87" s="21" t="s">
        <v>0</v>
      </c>
      <c r="AV87" s="21" t="s">
        <v>0</v>
      </c>
      <c r="AW87" s="21" t="s">
        <v>0</v>
      </c>
      <c r="AX87" s="21" t="s">
        <v>0</v>
      </c>
      <c r="AY87" s="21" t="s">
        <v>0</v>
      </c>
      <c r="AZ87" s="21" t="s">
        <v>0</v>
      </c>
      <c r="BA87" s="21" t="s">
        <v>0</v>
      </c>
      <c r="BB87" s="21" t="s">
        <v>0</v>
      </c>
      <c r="BC87" s="21" t="s">
        <v>0</v>
      </c>
      <c r="BD87" s="21" t="s">
        <v>0</v>
      </c>
      <c r="BE87" s="22" t="str">
        <f>BD87</f>
        <v>-</v>
      </c>
      <c r="BF87" s="21" t="s">
        <v>0</v>
      </c>
      <c r="BG87" s="21" t="s">
        <v>0</v>
      </c>
      <c r="BH87" s="21" t="s">
        <v>0</v>
      </c>
      <c r="BI87" s="21" t="s">
        <v>0</v>
      </c>
      <c r="BJ87" s="21" t="s">
        <v>0</v>
      </c>
      <c r="BK87" s="21" t="s">
        <v>0</v>
      </c>
      <c r="BL87" s="21" t="s">
        <v>0</v>
      </c>
      <c r="BM87" s="21" t="s">
        <v>0</v>
      </c>
      <c r="BN87" s="21" t="s">
        <v>0</v>
      </c>
      <c r="BO87" s="21" t="s">
        <v>0</v>
      </c>
      <c r="BP87" s="21" t="s">
        <v>0</v>
      </c>
      <c r="BQ87" s="21" t="s">
        <v>0</v>
      </c>
      <c r="BR87" s="22" t="str">
        <f>BQ87</f>
        <v>-</v>
      </c>
      <c r="BS87" s="21" t="s">
        <v>0</v>
      </c>
      <c r="BT87" s="21" t="s">
        <v>0</v>
      </c>
      <c r="BU87" s="21" t="s">
        <v>0</v>
      </c>
      <c r="BV87" s="21" t="s">
        <v>0</v>
      </c>
      <c r="BW87" s="21" t="s">
        <v>0</v>
      </c>
      <c r="BX87" s="21" t="s">
        <v>0</v>
      </c>
      <c r="BY87" s="21" t="s">
        <v>0</v>
      </c>
      <c r="BZ87" s="21" t="s">
        <v>0</v>
      </c>
      <c r="CA87" s="21" t="s">
        <v>0</v>
      </c>
      <c r="CB87" s="21" t="s">
        <v>0</v>
      </c>
      <c r="CC87" s="21" t="s">
        <v>0</v>
      </c>
      <c r="CD87" s="21" t="s">
        <v>0</v>
      </c>
      <c r="CE87" s="22" t="str">
        <f>CD87</f>
        <v>-</v>
      </c>
      <c r="CF87" s="74" t="s">
        <v>0</v>
      </c>
      <c r="CG87" s="74" t="s">
        <v>0</v>
      </c>
      <c r="CH87" s="74">
        <v>8019</v>
      </c>
      <c r="CI87" s="74">
        <v>11097</v>
      </c>
      <c r="CJ87" s="21">
        <f t="shared" ref="CJ87" si="38">SUM(CH87,CJ86)</f>
        <v>11768</v>
      </c>
      <c r="CK87" s="21">
        <v>18596</v>
      </c>
      <c r="CL87" s="21">
        <v>21235</v>
      </c>
      <c r="CM87" s="21">
        <v>23865</v>
      </c>
      <c r="CN87" s="151">
        <v>27091</v>
      </c>
    </row>
    <row r="88" spans="2:92" ht="15" customHeight="1">
      <c r="B88" s="196" t="s">
        <v>109</v>
      </c>
      <c r="C88" s="197"/>
      <c r="D88" s="198" t="s">
        <v>208</v>
      </c>
      <c r="E88" s="199"/>
      <c r="F88" s="10" t="s">
        <v>0</v>
      </c>
      <c r="G88" s="10" t="s">
        <v>0</v>
      </c>
      <c r="H88" s="10" t="s">
        <v>0</v>
      </c>
      <c r="I88" s="10" t="s">
        <v>0</v>
      </c>
      <c r="J88" s="10" t="s">
        <v>0</v>
      </c>
      <c r="K88" s="10" t="s">
        <v>0</v>
      </c>
      <c r="L88" s="10" t="s">
        <v>0</v>
      </c>
      <c r="M88" s="10" t="s">
        <v>0</v>
      </c>
      <c r="N88" s="10" t="s">
        <v>0</v>
      </c>
      <c r="O88" s="10" t="s">
        <v>0</v>
      </c>
      <c r="P88" s="10" t="s">
        <v>0</v>
      </c>
      <c r="Q88" s="10" t="s">
        <v>0</v>
      </c>
      <c r="R88" s="11" t="s">
        <v>0</v>
      </c>
      <c r="S88" s="10" t="s">
        <v>0</v>
      </c>
      <c r="T88" s="10" t="s">
        <v>0</v>
      </c>
      <c r="U88" s="10" t="s">
        <v>0</v>
      </c>
      <c r="V88" s="10" t="s">
        <v>0</v>
      </c>
      <c r="W88" s="10" t="s">
        <v>0</v>
      </c>
      <c r="X88" s="10" t="s">
        <v>0</v>
      </c>
      <c r="Y88" s="10" t="s">
        <v>0</v>
      </c>
      <c r="Z88" s="10" t="s">
        <v>0</v>
      </c>
      <c r="AA88" s="10" t="s">
        <v>0</v>
      </c>
      <c r="AB88" s="10" t="s">
        <v>0</v>
      </c>
      <c r="AC88" s="10" t="s">
        <v>0</v>
      </c>
      <c r="AD88" s="10" t="s">
        <v>0</v>
      </c>
      <c r="AE88" s="11" t="str">
        <f>AD88</f>
        <v>-</v>
      </c>
      <c r="AF88" s="10" t="s">
        <v>0</v>
      </c>
      <c r="AG88" s="10" t="s">
        <v>0</v>
      </c>
      <c r="AH88" s="10" t="s">
        <v>0</v>
      </c>
      <c r="AI88" s="10" t="s">
        <v>0</v>
      </c>
      <c r="AJ88" s="10" t="s">
        <v>0</v>
      </c>
      <c r="AK88" s="10" t="s">
        <v>0</v>
      </c>
      <c r="AL88" s="10" t="s">
        <v>0</v>
      </c>
      <c r="AM88" s="10" t="s">
        <v>0</v>
      </c>
      <c r="AN88" s="10" t="s">
        <v>0</v>
      </c>
      <c r="AO88" s="10" t="s">
        <v>0</v>
      </c>
      <c r="AP88" s="10" t="s">
        <v>0</v>
      </c>
      <c r="AQ88" s="10" t="s">
        <v>0</v>
      </c>
      <c r="AR88" s="11" t="str">
        <f>AQ88</f>
        <v>-</v>
      </c>
      <c r="AS88" s="10" t="s">
        <v>0</v>
      </c>
      <c r="AT88" s="10" t="s">
        <v>0</v>
      </c>
      <c r="AU88" s="10" t="s">
        <v>0</v>
      </c>
      <c r="AV88" s="10" t="s">
        <v>0</v>
      </c>
      <c r="AW88" s="10" t="s">
        <v>0</v>
      </c>
      <c r="AX88" s="10" t="s">
        <v>0</v>
      </c>
      <c r="AY88" s="10" t="s">
        <v>0</v>
      </c>
      <c r="AZ88" s="10" t="s">
        <v>0</v>
      </c>
      <c r="BA88" s="10" t="s">
        <v>0</v>
      </c>
      <c r="BB88" s="10" t="s">
        <v>0</v>
      </c>
      <c r="BC88" s="10" t="s">
        <v>0</v>
      </c>
      <c r="BD88" s="10" t="s">
        <v>0</v>
      </c>
      <c r="BE88" s="11" t="str">
        <f>BD88</f>
        <v>-</v>
      </c>
      <c r="BF88" s="10" t="s">
        <v>0</v>
      </c>
      <c r="BG88" s="10" t="s">
        <v>0</v>
      </c>
      <c r="BH88" s="10" t="s">
        <v>0</v>
      </c>
      <c r="BI88" s="10" t="s">
        <v>0</v>
      </c>
      <c r="BJ88" s="10" t="s">
        <v>0</v>
      </c>
      <c r="BK88" s="10" t="s">
        <v>0</v>
      </c>
      <c r="BL88" s="10" t="s">
        <v>0</v>
      </c>
      <c r="BM88" s="10" t="s">
        <v>0</v>
      </c>
      <c r="BN88" s="10" t="s">
        <v>0</v>
      </c>
      <c r="BO88" s="10" t="s">
        <v>0</v>
      </c>
      <c r="BP88" s="10" t="s">
        <v>0</v>
      </c>
      <c r="BQ88" s="10" t="s">
        <v>0</v>
      </c>
      <c r="BR88" s="11" t="str">
        <f>BQ88</f>
        <v>-</v>
      </c>
      <c r="BS88" s="10" t="s">
        <v>0</v>
      </c>
      <c r="BT88" s="10" t="s">
        <v>0</v>
      </c>
      <c r="BU88" s="10" t="s">
        <v>0</v>
      </c>
      <c r="BV88" s="10" t="s">
        <v>0</v>
      </c>
      <c r="BW88" s="10" t="s">
        <v>0</v>
      </c>
      <c r="BX88" s="10" t="s">
        <v>0</v>
      </c>
      <c r="BY88" s="10" t="s">
        <v>0</v>
      </c>
      <c r="BZ88" s="10" t="s">
        <v>0</v>
      </c>
      <c r="CA88" s="10" t="s">
        <v>0</v>
      </c>
      <c r="CB88" s="10" t="s">
        <v>0</v>
      </c>
      <c r="CC88" s="10" t="s">
        <v>0</v>
      </c>
      <c r="CD88" s="10" t="s">
        <v>0</v>
      </c>
      <c r="CE88" s="11" t="str">
        <f>CD88</f>
        <v>-</v>
      </c>
      <c r="CF88" s="65" t="s">
        <v>0</v>
      </c>
      <c r="CG88" s="65" t="s">
        <v>0</v>
      </c>
      <c r="CH88" s="65">
        <v>0.16</v>
      </c>
      <c r="CI88" s="65">
        <v>0.222</v>
      </c>
      <c r="CJ88" s="10">
        <v>0.29692000000000002</v>
      </c>
      <c r="CK88" s="10">
        <v>0.372</v>
      </c>
      <c r="CL88" s="10">
        <v>0.42499999999999999</v>
      </c>
      <c r="CM88" s="10" t="s">
        <v>241</v>
      </c>
      <c r="CN88" s="142">
        <v>0.54181999999999997</v>
      </c>
    </row>
    <row r="89" spans="2:92" ht="15" customHeight="1">
      <c r="BA89" s="73"/>
      <c r="BB89" s="73"/>
      <c r="BC89" s="73"/>
      <c r="BD89" s="73"/>
    </row>
    <row r="90" spans="2:92" ht="15" customHeight="1">
      <c r="B90" s="73" t="s">
        <v>239</v>
      </c>
    </row>
    <row r="91" spans="2:92" ht="15" customHeight="1">
      <c r="B91" s="73" t="s">
        <v>240</v>
      </c>
      <c r="D91" s="36"/>
    </row>
    <row r="92" spans="2:92" ht="24.75" customHeight="1">
      <c r="B92" s="192"/>
      <c r="C92" s="193"/>
      <c r="D92" s="202"/>
      <c r="E92" s="193"/>
      <c r="F92" s="207" t="s">
        <v>29</v>
      </c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9"/>
      <c r="R92" s="2" t="s">
        <v>30</v>
      </c>
      <c r="S92" s="207" t="s">
        <v>31</v>
      </c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9"/>
      <c r="AE92" s="2" t="s">
        <v>32</v>
      </c>
      <c r="AF92" s="158" t="s">
        <v>33</v>
      </c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59" t="s">
        <v>105</v>
      </c>
      <c r="AS92" s="159" t="s">
        <v>106</v>
      </c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1"/>
      <c r="BE92" s="59" t="s">
        <v>125</v>
      </c>
      <c r="BF92" s="159" t="s">
        <v>218</v>
      </c>
      <c r="BG92" s="160"/>
      <c r="BH92" s="160"/>
      <c r="BI92" s="160"/>
      <c r="BJ92" s="160"/>
      <c r="BK92" s="160"/>
      <c r="BL92" s="160"/>
      <c r="BM92" s="160"/>
      <c r="BN92" s="160"/>
      <c r="BO92" s="160"/>
      <c r="BP92" s="160"/>
      <c r="BQ92" s="161"/>
      <c r="BR92" s="59" t="s">
        <v>172</v>
      </c>
      <c r="BS92" s="159" t="s">
        <v>180</v>
      </c>
      <c r="BT92" s="160"/>
      <c r="BU92" s="160"/>
      <c r="BV92" s="160"/>
      <c r="BW92" s="160"/>
      <c r="BX92" s="160"/>
      <c r="BY92" s="160"/>
      <c r="BZ92" s="160"/>
      <c r="CA92" s="160"/>
      <c r="CB92" s="160"/>
      <c r="CC92" s="160"/>
      <c r="CD92" s="161"/>
      <c r="CE92" s="59" t="s">
        <v>203</v>
      </c>
      <c r="CF92" s="155" t="s">
        <v>204</v>
      </c>
      <c r="CG92" s="156"/>
      <c r="CH92" s="156"/>
      <c r="CI92" s="156"/>
      <c r="CJ92" s="156"/>
      <c r="CK92" s="156"/>
      <c r="CL92" s="156"/>
      <c r="CM92" s="156"/>
      <c r="CN92" s="157"/>
    </row>
    <row r="93" spans="2:92" ht="15" customHeight="1">
      <c r="B93" s="194"/>
      <c r="C93" s="195"/>
      <c r="D93" s="203"/>
      <c r="E93" s="195"/>
      <c r="F93" s="90" t="s">
        <v>47</v>
      </c>
      <c r="G93" s="3" t="s">
        <v>48</v>
      </c>
      <c r="H93" s="91" t="s">
        <v>49</v>
      </c>
      <c r="I93" s="3" t="s">
        <v>50</v>
      </c>
      <c r="J93" s="91" t="s">
        <v>51</v>
      </c>
      <c r="K93" s="3" t="s">
        <v>52</v>
      </c>
      <c r="L93" s="91" t="s">
        <v>53</v>
      </c>
      <c r="M93" s="3" t="s">
        <v>54</v>
      </c>
      <c r="N93" s="91" t="s">
        <v>55</v>
      </c>
      <c r="O93" s="3" t="s">
        <v>56</v>
      </c>
      <c r="P93" s="91" t="s">
        <v>57</v>
      </c>
      <c r="Q93" s="3" t="s">
        <v>58</v>
      </c>
      <c r="R93" s="97" t="s">
        <v>46</v>
      </c>
      <c r="S93" s="3" t="s">
        <v>59</v>
      </c>
      <c r="T93" s="91" t="s">
        <v>60</v>
      </c>
      <c r="U93" s="3" t="s">
        <v>61</v>
      </c>
      <c r="V93" s="91" t="s">
        <v>62</v>
      </c>
      <c r="W93" s="3" t="s">
        <v>51</v>
      </c>
      <c r="X93" s="91" t="s">
        <v>52</v>
      </c>
      <c r="Y93" s="3" t="s">
        <v>53</v>
      </c>
      <c r="Z93" s="91" t="s">
        <v>54</v>
      </c>
      <c r="AA93" s="3" t="s">
        <v>55</v>
      </c>
      <c r="AB93" s="91" t="s">
        <v>56</v>
      </c>
      <c r="AC93" s="3" t="s">
        <v>57</v>
      </c>
      <c r="AD93" s="91" t="s">
        <v>58</v>
      </c>
      <c r="AE93" s="4" t="s">
        <v>46</v>
      </c>
      <c r="AF93" s="91" t="s">
        <v>59</v>
      </c>
      <c r="AG93" s="3" t="s">
        <v>60</v>
      </c>
      <c r="AH93" s="91" t="s">
        <v>61</v>
      </c>
      <c r="AI93" s="3" t="s">
        <v>62</v>
      </c>
      <c r="AJ93" s="91" t="s">
        <v>51</v>
      </c>
      <c r="AK93" s="3" t="s">
        <v>52</v>
      </c>
      <c r="AL93" s="91" t="s">
        <v>53</v>
      </c>
      <c r="AM93" s="3" t="s">
        <v>54</v>
      </c>
      <c r="AN93" s="91" t="s">
        <v>97</v>
      </c>
      <c r="AO93" s="3" t="s">
        <v>99</v>
      </c>
      <c r="AP93" s="91" t="s">
        <v>223</v>
      </c>
      <c r="AQ93" s="3" t="s">
        <v>224</v>
      </c>
      <c r="AR93" s="104" t="s">
        <v>146</v>
      </c>
      <c r="AS93" s="62" t="s">
        <v>147</v>
      </c>
      <c r="AT93" s="92" t="s">
        <v>148</v>
      </c>
      <c r="AU93" s="62" t="s">
        <v>149</v>
      </c>
      <c r="AV93" s="92" t="s">
        <v>150</v>
      </c>
      <c r="AW93" s="62" t="s">
        <v>151</v>
      </c>
      <c r="AX93" s="92" t="s">
        <v>152</v>
      </c>
      <c r="AY93" s="62" t="s">
        <v>153</v>
      </c>
      <c r="AZ93" s="92" t="s">
        <v>154</v>
      </c>
      <c r="BA93" s="62" t="s">
        <v>117</v>
      </c>
      <c r="BB93" s="92" t="s">
        <v>120</v>
      </c>
      <c r="BC93" s="62" t="s">
        <v>122</v>
      </c>
      <c r="BD93" s="92" t="s">
        <v>124</v>
      </c>
      <c r="BE93" s="105" t="s">
        <v>146</v>
      </c>
      <c r="BF93" s="92" t="s">
        <v>147</v>
      </c>
      <c r="BG93" s="62" t="s">
        <v>155</v>
      </c>
      <c r="BH93" s="92" t="s">
        <v>138</v>
      </c>
      <c r="BI93" s="62" t="s">
        <v>140</v>
      </c>
      <c r="BJ93" s="62" t="s">
        <v>158</v>
      </c>
      <c r="BK93" s="62" t="s">
        <v>162</v>
      </c>
      <c r="BL93" s="62" t="s">
        <v>165</v>
      </c>
      <c r="BM93" s="62" t="s">
        <v>167</v>
      </c>
      <c r="BN93" s="62" t="s">
        <v>168</v>
      </c>
      <c r="BO93" s="62" t="s">
        <v>169</v>
      </c>
      <c r="BP93" s="62" t="s">
        <v>170</v>
      </c>
      <c r="BQ93" s="62" t="s">
        <v>171</v>
      </c>
      <c r="BR93" s="105" t="s">
        <v>146</v>
      </c>
      <c r="BS93" s="132" t="s">
        <v>147</v>
      </c>
      <c r="BT93" s="131" t="s">
        <v>174</v>
      </c>
      <c r="BU93" s="131" t="s">
        <v>175</v>
      </c>
      <c r="BV93" s="131" t="s">
        <v>179</v>
      </c>
      <c r="BW93" s="131" t="s">
        <v>182</v>
      </c>
      <c r="BX93" s="3" t="s">
        <v>185</v>
      </c>
      <c r="BY93" s="62" t="s">
        <v>187</v>
      </c>
      <c r="BZ93" s="62" t="s">
        <v>189</v>
      </c>
      <c r="CA93" s="62" t="s">
        <v>192</v>
      </c>
      <c r="CB93" s="62" t="s">
        <v>195</v>
      </c>
      <c r="CC93" s="62" t="s">
        <v>198</v>
      </c>
      <c r="CD93" s="62" t="s">
        <v>201</v>
      </c>
      <c r="CE93" s="105" t="s">
        <v>146</v>
      </c>
      <c r="CF93" s="132" t="s">
        <v>147</v>
      </c>
      <c r="CG93" s="131" t="s">
        <v>174</v>
      </c>
      <c r="CH93" s="132" t="s">
        <v>177</v>
      </c>
      <c r="CI93" s="131" t="s">
        <v>179</v>
      </c>
      <c r="CJ93" s="131" t="s">
        <v>182</v>
      </c>
      <c r="CK93" s="131" t="s">
        <v>185</v>
      </c>
      <c r="CL93" s="62" t="s">
        <v>187</v>
      </c>
      <c r="CM93" s="62" t="s">
        <v>189</v>
      </c>
      <c r="CN93" s="62" t="s">
        <v>245</v>
      </c>
    </row>
    <row r="94" spans="2:92" ht="15" customHeight="1">
      <c r="B94" s="162" t="s">
        <v>144</v>
      </c>
      <c r="C94" s="166"/>
      <c r="D94" s="204" t="s">
        <v>227</v>
      </c>
      <c r="E94" s="165"/>
      <c r="F94" s="95" t="s">
        <v>141</v>
      </c>
      <c r="G94" s="30" t="s">
        <v>141</v>
      </c>
      <c r="H94" s="96" t="s">
        <v>141</v>
      </c>
      <c r="I94" s="30" t="s">
        <v>141</v>
      </c>
      <c r="J94" s="96" t="s">
        <v>141</v>
      </c>
      <c r="K94" s="30" t="s">
        <v>141</v>
      </c>
      <c r="L94" s="96" t="s">
        <v>141</v>
      </c>
      <c r="M94" s="30" t="s">
        <v>141</v>
      </c>
      <c r="N94" s="96" t="s">
        <v>141</v>
      </c>
      <c r="O94" s="30" t="s">
        <v>141</v>
      </c>
      <c r="P94" s="96" t="s">
        <v>141</v>
      </c>
      <c r="Q94" s="30" t="s">
        <v>141</v>
      </c>
      <c r="R94" s="98" t="s">
        <v>142</v>
      </c>
      <c r="S94" s="30" t="s">
        <v>0</v>
      </c>
      <c r="T94" s="96" t="s">
        <v>0</v>
      </c>
      <c r="U94" s="30" t="s">
        <v>0</v>
      </c>
      <c r="V94" s="96" t="s">
        <v>0</v>
      </c>
      <c r="W94" s="30" t="s">
        <v>0</v>
      </c>
      <c r="X94" s="96" t="s">
        <v>0</v>
      </c>
      <c r="Y94" s="30" t="s">
        <v>0</v>
      </c>
      <c r="Z94" s="96" t="s">
        <v>0</v>
      </c>
      <c r="AA94" s="30" t="s">
        <v>0</v>
      </c>
      <c r="AB94" s="96" t="s">
        <v>0</v>
      </c>
      <c r="AC94" s="30" t="s">
        <v>0</v>
      </c>
      <c r="AD94" s="96" t="s">
        <v>0</v>
      </c>
      <c r="AE94" s="31" t="s">
        <v>142</v>
      </c>
      <c r="AF94" s="96" t="s">
        <v>0</v>
      </c>
      <c r="AG94" s="30" t="s">
        <v>0</v>
      </c>
      <c r="AH94" s="96" t="s">
        <v>0</v>
      </c>
      <c r="AI94" s="30" t="s">
        <v>0</v>
      </c>
      <c r="AJ94" s="96" t="s">
        <v>0</v>
      </c>
      <c r="AK94" s="30" t="s">
        <v>0</v>
      </c>
      <c r="AL94" s="96" t="s">
        <v>0</v>
      </c>
      <c r="AM94" s="30" t="s">
        <v>0</v>
      </c>
      <c r="AN94" s="96" t="s">
        <v>0</v>
      </c>
      <c r="AO94" s="30" t="s">
        <v>0</v>
      </c>
      <c r="AP94" s="96" t="s">
        <v>0</v>
      </c>
      <c r="AQ94" s="30" t="s">
        <v>0</v>
      </c>
      <c r="AR94" s="106" t="s">
        <v>142</v>
      </c>
      <c r="AS94" s="72">
        <v>391</v>
      </c>
      <c r="AT94" s="107">
        <v>435</v>
      </c>
      <c r="AU94" s="72">
        <v>361</v>
      </c>
      <c r="AV94" s="107">
        <v>448</v>
      </c>
      <c r="AW94" s="72">
        <v>445</v>
      </c>
      <c r="AX94" s="107">
        <v>424</v>
      </c>
      <c r="AY94" s="72">
        <v>368</v>
      </c>
      <c r="AZ94" s="107">
        <v>375</v>
      </c>
      <c r="BA94" s="72">
        <v>464</v>
      </c>
      <c r="BB94" s="107">
        <v>434</v>
      </c>
      <c r="BC94" s="72">
        <v>504</v>
      </c>
      <c r="BD94" s="107">
        <v>437</v>
      </c>
      <c r="BE94" s="108">
        <f>SUM(AS94:BD94)</f>
        <v>5086</v>
      </c>
      <c r="BF94" s="107">
        <v>518</v>
      </c>
      <c r="BG94" s="72">
        <v>427</v>
      </c>
      <c r="BH94" s="107">
        <v>464</v>
      </c>
      <c r="BI94" s="72">
        <v>503</v>
      </c>
      <c r="BJ94" s="72">
        <v>588</v>
      </c>
      <c r="BK94" s="72">
        <v>507</v>
      </c>
      <c r="BL94" s="72">
        <v>537</v>
      </c>
      <c r="BM94" s="72">
        <v>544</v>
      </c>
      <c r="BN94" s="72">
        <v>480</v>
      </c>
      <c r="BO94" s="72">
        <v>512</v>
      </c>
      <c r="BP94" s="72">
        <v>517</v>
      </c>
      <c r="BQ94" s="123">
        <v>455</v>
      </c>
      <c r="BR94" s="108">
        <f>SUM(BF94:BQ94)</f>
        <v>6052</v>
      </c>
      <c r="BS94" s="72">
        <v>544</v>
      </c>
      <c r="BT94" s="72">
        <v>503</v>
      </c>
      <c r="BU94" s="72">
        <v>431</v>
      </c>
      <c r="BV94" s="72">
        <v>560</v>
      </c>
      <c r="BW94" s="72">
        <v>541</v>
      </c>
      <c r="BX94" s="72">
        <v>471</v>
      </c>
      <c r="BY94" s="72">
        <v>502</v>
      </c>
      <c r="BZ94" s="72">
        <v>557</v>
      </c>
      <c r="CA94" s="72">
        <v>544</v>
      </c>
      <c r="CB94" s="72">
        <v>548</v>
      </c>
      <c r="CC94" s="72">
        <v>466</v>
      </c>
      <c r="CD94" s="72">
        <v>519</v>
      </c>
      <c r="CE94" s="108">
        <f>SUM(BS94:CD94)</f>
        <v>6186</v>
      </c>
      <c r="CF94" s="72">
        <v>545</v>
      </c>
      <c r="CG94" s="72">
        <v>438</v>
      </c>
      <c r="CH94" s="72">
        <v>526</v>
      </c>
      <c r="CI94" s="72">
        <v>539</v>
      </c>
      <c r="CJ94" s="30">
        <v>570</v>
      </c>
      <c r="CK94" s="30">
        <v>525</v>
      </c>
      <c r="CL94" s="30">
        <v>502</v>
      </c>
      <c r="CM94" s="30">
        <v>517</v>
      </c>
      <c r="CN94" s="149">
        <v>654</v>
      </c>
    </row>
    <row r="95" spans="2:92" ht="15" customHeight="1">
      <c r="B95" s="220" t="s">
        <v>109</v>
      </c>
      <c r="C95" s="221"/>
      <c r="D95" s="222" t="s">
        <v>143</v>
      </c>
      <c r="E95" s="222"/>
      <c r="F95" s="93" t="s">
        <v>0</v>
      </c>
      <c r="G95" s="78" t="s">
        <v>0</v>
      </c>
      <c r="H95" s="93" t="s">
        <v>0</v>
      </c>
      <c r="I95" s="78" t="s">
        <v>0</v>
      </c>
      <c r="J95" s="93" t="s">
        <v>0</v>
      </c>
      <c r="K95" s="78" t="s">
        <v>0</v>
      </c>
      <c r="L95" s="93" t="s">
        <v>0</v>
      </c>
      <c r="M95" s="78" t="s">
        <v>0</v>
      </c>
      <c r="N95" s="93" t="s">
        <v>0</v>
      </c>
      <c r="O95" s="78" t="s">
        <v>0</v>
      </c>
      <c r="P95" s="93" t="s">
        <v>0</v>
      </c>
      <c r="Q95" s="78" t="s">
        <v>0</v>
      </c>
      <c r="R95" s="94"/>
      <c r="S95" s="78" t="s">
        <v>0</v>
      </c>
      <c r="T95" s="93" t="s">
        <v>0</v>
      </c>
      <c r="U95" s="78" t="s">
        <v>0</v>
      </c>
      <c r="V95" s="93" t="s">
        <v>0</v>
      </c>
      <c r="W95" s="78" t="s">
        <v>0</v>
      </c>
      <c r="X95" s="93" t="s">
        <v>0</v>
      </c>
      <c r="Y95" s="78" t="s">
        <v>0</v>
      </c>
      <c r="Z95" s="93" t="s">
        <v>0</v>
      </c>
      <c r="AA95" s="78" t="s">
        <v>0</v>
      </c>
      <c r="AB95" s="93" t="s">
        <v>0</v>
      </c>
      <c r="AC95" s="78" t="s">
        <v>0</v>
      </c>
      <c r="AD95" s="93" t="s">
        <v>0</v>
      </c>
      <c r="AE95" s="99" t="str">
        <f>AD95</f>
        <v>-</v>
      </c>
      <c r="AF95" s="93" t="s">
        <v>0</v>
      </c>
      <c r="AG95" s="78" t="s">
        <v>0</v>
      </c>
      <c r="AH95" s="93" t="s">
        <v>0</v>
      </c>
      <c r="AI95" s="78" t="s">
        <v>0</v>
      </c>
      <c r="AJ95" s="93" t="s">
        <v>0</v>
      </c>
      <c r="AK95" s="78" t="s">
        <v>0</v>
      </c>
      <c r="AL95" s="93" t="s">
        <v>0</v>
      </c>
      <c r="AM95" s="78" t="s">
        <v>0</v>
      </c>
      <c r="AN95" s="93" t="s">
        <v>0</v>
      </c>
      <c r="AO95" s="78" t="s">
        <v>0</v>
      </c>
      <c r="AP95" s="93" t="s">
        <v>0</v>
      </c>
      <c r="AQ95" s="78" t="s">
        <v>0</v>
      </c>
      <c r="AR95" s="109"/>
      <c r="AS95" s="79">
        <v>1.0049999999999999</v>
      </c>
      <c r="AT95" s="110">
        <v>1.1850000000000001</v>
      </c>
      <c r="AU95" s="79">
        <v>1.008</v>
      </c>
      <c r="AV95" s="110">
        <v>1.234</v>
      </c>
      <c r="AW95" s="79">
        <v>1.3169999999999999</v>
      </c>
      <c r="AX95" s="110">
        <v>1.1279999999999999</v>
      </c>
      <c r="AY95" s="79">
        <v>0.97099999999999997</v>
      </c>
      <c r="AZ95" s="110">
        <v>0.89100000000000001</v>
      </c>
      <c r="BA95" s="79">
        <v>1.077</v>
      </c>
      <c r="BB95" s="110">
        <v>1.099</v>
      </c>
      <c r="BC95" s="79">
        <v>1.2</v>
      </c>
      <c r="BD95" s="110">
        <v>1.1060000000000001</v>
      </c>
      <c r="BE95" s="111">
        <v>1.0980000000000001</v>
      </c>
      <c r="BF95" s="110">
        <v>1.325</v>
      </c>
      <c r="BG95" s="79">
        <v>0.98199999999999998</v>
      </c>
      <c r="BH95" s="110">
        <v>1.2849999999999999</v>
      </c>
      <c r="BI95" s="79">
        <v>1.123</v>
      </c>
      <c r="BJ95" s="79">
        <v>1.321</v>
      </c>
      <c r="BK95" s="79">
        <v>1.196</v>
      </c>
      <c r="BL95" s="79">
        <v>1.4590000000000001</v>
      </c>
      <c r="BM95" s="79">
        <v>1.4510000000000001</v>
      </c>
      <c r="BN95" s="79">
        <v>1.034</v>
      </c>
      <c r="BO95" s="79">
        <v>1.18</v>
      </c>
      <c r="BP95" s="79">
        <v>1.026</v>
      </c>
      <c r="BQ95" s="122">
        <v>1.0409999999999999</v>
      </c>
      <c r="BR95" s="28">
        <f>BR94/BE94</f>
        <v>1.1899331498230437</v>
      </c>
      <c r="BS95" s="79">
        <v>1.05</v>
      </c>
      <c r="BT95" s="79">
        <v>1.1779999999999999</v>
      </c>
      <c r="BU95" s="79">
        <v>0.92900000000000005</v>
      </c>
      <c r="BV95" s="79">
        <v>1.113</v>
      </c>
      <c r="BW95" s="79">
        <v>0.92</v>
      </c>
      <c r="BX95" s="79">
        <v>0.92900000000000005</v>
      </c>
      <c r="BY95" s="79">
        <v>0.93500000000000005</v>
      </c>
      <c r="BZ95" s="79">
        <v>1.024</v>
      </c>
      <c r="CA95" s="79">
        <v>1.133</v>
      </c>
      <c r="CB95" s="79">
        <v>1.07</v>
      </c>
      <c r="CC95" s="79">
        <v>0.90100000000000002</v>
      </c>
      <c r="CD95" s="79">
        <v>1.141</v>
      </c>
      <c r="CE95" s="28">
        <f>CE94/BR94</f>
        <v>1.0221414408460012</v>
      </c>
      <c r="CF95" s="79">
        <v>1.002</v>
      </c>
      <c r="CG95" s="79">
        <v>0.871</v>
      </c>
      <c r="CH95" s="79">
        <v>1.22</v>
      </c>
      <c r="CI95" s="79">
        <v>0.96299999999999997</v>
      </c>
      <c r="CJ95" s="78">
        <v>1.054</v>
      </c>
      <c r="CK95" s="78">
        <v>1.115</v>
      </c>
      <c r="CL95" s="78">
        <v>1</v>
      </c>
      <c r="CM95" s="78">
        <v>0.92800000000000005</v>
      </c>
      <c r="CN95" s="143">
        <v>1.2022058823529411</v>
      </c>
    </row>
    <row r="96" spans="2:92" ht="15" customHeight="1">
      <c r="B96" s="218" t="s">
        <v>145</v>
      </c>
      <c r="C96" s="219"/>
      <c r="D96" s="138" t="s">
        <v>228</v>
      </c>
      <c r="E96" s="100"/>
      <c r="F96" s="101"/>
      <c r="G96" s="84"/>
      <c r="H96" s="102"/>
      <c r="I96" s="84"/>
      <c r="J96" s="102"/>
      <c r="K96" s="84"/>
      <c r="L96" s="102"/>
      <c r="M96" s="84"/>
      <c r="N96" s="102"/>
      <c r="O96" s="84"/>
      <c r="P96" s="102"/>
      <c r="Q96" s="84"/>
      <c r="R96" s="103"/>
      <c r="S96" s="84"/>
      <c r="T96" s="102"/>
      <c r="U96" s="84"/>
      <c r="V96" s="102"/>
      <c r="W96" s="84"/>
      <c r="X96" s="102"/>
      <c r="Y96" s="84"/>
      <c r="Z96" s="102"/>
      <c r="AA96" s="84"/>
      <c r="AB96" s="102"/>
      <c r="AC96" s="84"/>
      <c r="AD96" s="102"/>
      <c r="AE96" s="85"/>
      <c r="AF96" s="102"/>
      <c r="AG96" s="84"/>
      <c r="AH96" s="102"/>
      <c r="AI96" s="84"/>
      <c r="AJ96" s="102"/>
      <c r="AK96" s="84"/>
      <c r="AL96" s="102"/>
      <c r="AM96" s="84"/>
      <c r="AN96" s="102"/>
      <c r="AO96" s="84"/>
      <c r="AP96" s="102"/>
      <c r="AQ96" s="84"/>
      <c r="AR96" s="112"/>
      <c r="AS96" s="113">
        <v>391</v>
      </c>
      <c r="AT96" s="114">
        <v>826</v>
      </c>
      <c r="AU96" s="113">
        <v>1187</v>
      </c>
      <c r="AV96" s="114">
        <v>1635</v>
      </c>
      <c r="AW96" s="113">
        <v>2080</v>
      </c>
      <c r="AX96" s="114">
        <v>2504</v>
      </c>
      <c r="AY96" s="113">
        <v>2872</v>
      </c>
      <c r="AZ96" s="114">
        <v>3247</v>
      </c>
      <c r="BA96" s="113">
        <v>3711</v>
      </c>
      <c r="BB96" s="114">
        <v>4145</v>
      </c>
      <c r="BC96" s="113">
        <v>4649</v>
      </c>
      <c r="BD96" s="114">
        <v>5086</v>
      </c>
      <c r="BE96" s="115"/>
      <c r="BF96" s="114">
        <v>518</v>
      </c>
      <c r="BG96" s="113">
        <v>945</v>
      </c>
      <c r="BH96" s="114">
        <v>1409</v>
      </c>
      <c r="BI96" s="113">
        <v>1912</v>
      </c>
      <c r="BJ96" s="113">
        <v>2500</v>
      </c>
      <c r="BK96" s="113">
        <v>3007</v>
      </c>
      <c r="BL96" s="113">
        <v>3544</v>
      </c>
      <c r="BM96" s="113">
        <v>4088</v>
      </c>
      <c r="BN96" s="113">
        <v>4568</v>
      </c>
      <c r="BO96" s="113">
        <v>5080</v>
      </c>
      <c r="BP96" s="113">
        <v>5597</v>
      </c>
      <c r="BQ96" s="124">
        <v>6052</v>
      </c>
      <c r="BR96" s="115" t="s">
        <v>0</v>
      </c>
      <c r="BS96" s="113">
        <v>544</v>
      </c>
      <c r="BT96" s="113">
        <v>1047</v>
      </c>
      <c r="BU96" s="113">
        <v>1478</v>
      </c>
      <c r="BV96" s="113">
        <v>2038</v>
      </c>
      <c r="BW96" s="113">
        <v>2579</v>
      </c>
      <c r="BX96" s="113">
        <v>3050</v>
      </c>
      <c r="BY96" s="113">
        <v>3552</v>
      </c>
      <c r="BZ96" s="113">
        <v>4109</v>
      </c>
      <c r="CA96" s="113">
        <v>4653</v>
      </c>
      <c r="CB96" s="113">
        <v>5201</v>
      </c>
      <c r="CC96" s="113">
        <v>5667</v>
      </c>
      <c r="CD96" s="113">
        <v>6186</v>
      </c>
      <c r="CE96" s="115" t="s">
        <v>0</v>
      </c>
      <c r="CF96" s="113">
        <v>545</v>
      </c>
      <c r="CG96" s="113">
        <v>983</v>
      </c>
      <c r="CH96" s="113">
        <v>1509</v>
      </c>
      <c r="CI96" s="113">
        <v>2048</v>
      </c>
      <c r="CJ96" s="84">
        <v>2618</v>
      </c>
      <c r="CK96" s="84">
        <v>3143</v>
      </c>
      <c r="CL96" s="84">
        <v>3645</v>
      </c>
      <c r="CM96" s="84">
        <v>4162</v>
      </c>
      <c r="CN96" s="152">
        <v>4816</v>
      </c>
    </row>
    <row r="97" spans="2:92" ht="15" customHeight="1">
      <c r="B97" s="33"/>
      <c r="D97" s="33"/>
      <c r="F97" s="33"/>
      <c r="S97" s="33"/>
      <c r="BA97" s="73"/>
      <c r="BB97" s="73"/>
      <c r="BC97" s="73"/>
      <c r="BD97" s="73"/>
      <c r="BP97" s="73"/>
      <c r="BQ97" s="73"/>
      <c r="CI97" s="73"/>
      <c r="CJ97" s="73"/>
      <c r="CK97" s="73"/>
      <c r="CL97" s="73"/>
      <c r="CM97" s="73"/>
      <c r="CN97" s="73"/>
    </row>
    <row r="98" spans="2:92" ht="15" customHeight="1">
      <c r="B98" s="18" t="s">
        <v>206</v>
      </c>
    </row>
    <row r="99" spans="2:92" ht="15" customHeight="1">
      <c r="B99" s="18" t="s">
        <v>207</v>
      </c>
      <c r="D99" s="36"/>
    </row>
    <row r="100" spans="2:92" ht="24.75" customHeight="1">
      <c r="B100" s="192"/>
      <c r="C100" s="193"/>
      <c r="D100" s="192"/>
      <c r="E100" s="193"/>
      <c r="F100" s="207" t="s">
        <v>29</v>
      </c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9"/>
      <c r="R100" s="2" t="s">
        <v>30</v>
      </c>
      <c r="S100" s="207" t="s">
        <v>31</v>
      </c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9"/>
      <c r="AE100" s="2" t="s">
        <v>32</v>
      </c>
      <c r="AF100" s="158" t="s">
        <v>33</v>
      </c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59" t="s">
        <v>105</v>
      </c>
      <c r="AS100" s="215" t="s">
        <v>118</v>
      </c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7"/>
      <c r="BE100" s="59" t="s">
        <v>105</v>
      </c>
      <c r="BF100" s="159" t="s">
        <v>218</v>
      </c>
      <c r="BG100" s="160"/>
      <c r="BH100" s="160"/>
      <c r="BI100" s="160"/>
      <c r="BJ100" s="160"/>
      <c r="BK100" s="160"/>
      <c r="BL100" s="160"/>
      <c r="BM100" s="160"/>
      <c r="BN100" s="160"/>
      <c r="BO100" s="160"/>
      <c r="BP100" s="160"/>
      <c r="BQ100" s="161"/>
      <c r="BR100" s="59" t="s">
        <v>172</v>
      </c>
      <c r="BS100" s="159" t="s">
        <v>180</v>
      </c>
      <c r="BT100" s="160"/>
      <c r="BU100" s="160"/>
      <c r="BV100" s="160"/>
      <c r="BW100" s="160"/>
      <c r="BX100" s="160"/>
      <c r="BY100" s="160"/>
      <c r="BZ100" s="160"/>
      <c r="CA100" s="160"/>
      <c r="CB100" s="160"/>
      <c r="CC100" s="160"/>
      <c r="CD100" s="161"/>
      <c r="CE100" s="59" t="s">
        <v>203</v>
      </c>
      <c r="CF100" s="155" t="s">
        <v>204</v>
      </c>
      <c r="CG100" s="156"/>
      <c r="CH100" s="156"/>
      <c r="CI100" s="156"/>
      <c r="CJ100" s="156"/>
      <c r="CK100" s="156"/>
      <c r="CL100" s="156"/>
      <c r="CM100" s="156"/>
      <c r="CN100" s="157"/>
    </row>
    <row r="101" spans="2:92" ht="15" customHeight="1">
      <c r="B101" s="194"/>
      <c r="C101" s="195"/>
      <c r="D101" s="194"/>
      <c r="E101" s="195"/>
      <c r="F101" s="3" t="s">
        <v>34</v>
      </c>
      <c r="G101" s="3" t="s">
        <v>35</v>
      </c>
      <c r="H101" s="3" t="s">
        <v>36</v>
      </c>
      <c r="I101" s="3" t="s">
        <v>108</v>
      </c>
      <c r="J101" s="3" t="s">
        <v>110</v>
      </c>
      <c r="K101" s="3" t="s">
        <v>39</v>
      </c>
      <c r="L101" s="3" t="s">
        <v>112</v>
      </c>
      <c r="M101" s="3" t="s">
        <v>114</v>
      </c>
      <c r="N101" s="62" t="s">
        <v>116</v>
      </c>
      <c r="O101" s="62" t="s">
        <v>119</v>
      </c>
      <c r="P101" s="62" t="s">
        <v>121</v>
      </c>
      <c r="Q101" s="62" t="s">
        <v>123</v>
      </c>
      <c r="R101" s="4" t="s">
        <v>46</v>
      </c>
      <c r="S101" s="3" t="s">
        <v>34</v>
      </c>
      <c r="T101" s="3" t="s">
        <v>35</v>
      </c>
      <c r="U101" s="3" t="s">
        <v>36</v>
      </c>
      <c r="V101" s="3" t="s">
        <v>108</v>
      </c>
      <c r="W101" s="3" t="s">
        <v>110</v>
      </c>
      <c r="X101" s="3" t="s">
        <v>39</v>
      </c>
      <c r="Y101" s="3" t="s">
        <v>112</v>
      </c>
      <c r="Z101" s="3" t="s">
        <v>114</v>
      </c>
      <c r="AA101" s="62" t="s">
        <v>116</v>
      </c>
      <c r="AB101" s="62" t="s">
        <v>119</v>
      </c>
      <c r="AC101" s="62" t="s">
        <v>121</v>
      </c>
      <c r="AD101" s="62" t="s">
        <v>123</v>
      </c>
      <c r="AE101" s="4" t="s">
        <v>46</v>
      </c>
      <c r="AF101" s="3" t="s">
        <v>34</v>
      </c>
      <c r="AG101" s="3" t="s">
        <v>35</v>
      </c>
      <c r="AH101" s="3" t="s">
        <v>36</v>
      </c>
      <c r="AI101" s="3" t="s">
        <v>108</v>
      </c>
      <c r="AJ101" s="3" t="s">
        <v>110</v>
      </c>
      <c r="AK101" s="3" t="s">
        <v>39</v>
      </c>
      <c r="AL101" s="3" t="s">
        <v>112</v>
      </c>
      <c r="AM101" s="3" t="s">
        <v>114</v>
      </c>
      <c r="AN101" s="62" t="s">
        <v>116</v>
      </c>
      <c r="AO101" s="62" t="s">
        <v>119</v>
      </c>
      <c r="AP101" s="62" t="s">
        <v>121</v>
      </c>
      <c r="AQ101" s="62" t="s">
        <v>123</v>
      </c>
      <c r="AR101" s="4" t="s">
        <v>46</v>
      </c>
      <c r="AS101" s="3" t="s">
        <v>34</v>
      </c>
      <c r="AT101" s="3" t="s">
        <v>35</v>
      </c>
      <c r="AU101" s="3" t="s">
        <v>36</v>
      </c>
      <c r="AV101" s="3" t="s">
        <v>108</v>
      </c>
      <c r="AW101" s="3" t="s">
        <v>110</v>
      </c>
      <c r="AX101" s="3" t="s">
        <v>39</v>
      </c>
      <c r="AY101" s="3" t="s">
        <v>112</v>
      </c>
      <c r="AZ101" s="3" t="s">
        <v>114</v>
      </c>
      <c r="BA101" s="62" t="s">
        <v>116</v>
      </c>
      <c r="BB101" s="62" t="s">
        <v>119</v>
      </c>
      <c r="BC101" s="62" t="s">
        <v>121</v>
      </c>
      <c r="BD101" s="62" t="s">
        <v>123</v>
      </c>
      <c r="BE101" s="4" t="s">
        <v>46</v>
      </c>
      <c r="BF101" s="3" t="s">
        <v>34</v>
      </c>
      <c r="BG101" s="3" t="s">
        <v>134</v>
      </c>
      <c r="BH101" s="62" t="s">
        <v>137</v>
      </c>
      <c r="BI101" s="62" t="s">
        <v>139</v>
      </c>
      <c r="BJ101" s="62" t="s">
        <v>157</v>
      </c>
      <c r="BK101" s="62" t="s">
        <v>163</v>
      </c>
      <c r="BL101" s="62" t="s">
        <v>164</v>
      </c>
      <c r="BM101" s="62" t="s">
        <v>166</v>
      </c>
      <c r="BN101" s="62" t="s">
        <v>116</v>
      </c>
      <c r="BO101" s="62" t="s">
        <v>119</v>
      </c>
      <c r="BP101" s="62" t="s">
        <v>121</v>
      </c>
      <c r="BQ101" s="62" t="s">
        <v>123</v>
      </c>
      <c r="BR101" s="4" t="s">
        <v>46</v>
      </c>
      <c r="BS101" s="131" t="s">
        <v>34</v>
      </c>
      <c r="BT101" s="131" t="s">
        <v>134</v>
      </c>
      <c r="BU101" s="131" t="s">
        <v>176</v>
      </c>
      <c r="BV101" s="131" t="s">
        <v>178</v>
      </c>
      <c r="BW101" s="131" t="s">
        <v>181</v>
      </c>
      <c r="BX101" s="3" t="s">
        <v>184</v>
      </c>
      <c r="BY101" s="62" t="s">
        <v>164</v>
      </c>
      <c r="BZ101" s="62" t="s">
        <v>166</v>
      </c>
      <c r="CA101" s="62" t="s">
        <v>191</v>
      </c>
      <c r="CB101" s="62" t="s">
        <v>194</v>
      </c>
      <c r="CC101" s="62" t="s">
        <v>197</v>
      </c>
      <c r="CD101" s="62" t="s">
        <v>200</v>
      </c>
      <c r="CE101" s="4" t="s">
        <v>46</v>
      </c>
      <c r="CF101" s="131" t="s">
        <v>34</v>
      </c>
      <c r="CG101" s="3" t="s">
        <v>134</v>
      </c>
      <c r="CH101" s="62" t="s">
        <v>137</v>
      </c>
      <c r="CI101" s="3" t="s">
        <v>178</v>
      </c>
      <c r="CJ101" s="3" t="s">
        <v>181</v>
      </c>
      <c r="CK101" s="3" t="s">
        <v>184</v>
      </c>
      <c r="CL101" s="3" t="s">
        <v>214</v>
      </c>
      <c r="CM101" s="3" t="s">
        <v>216</v>
      </c>
      <c r="CN101" s="3" t="s">
        <v>244</v>
      </c>
    </row>
    <row r="102" spans="2:92" ht="15" customHeight="1">
      <c r="B102" s="177" t="s">
        <v>23</v>
      </c>
      <c r="C102" s="178"/>
      <c r="D102" s="164" t="s">
        <v>84</v>
      </c>
      <c r="E102" s="165"/>
      <c r="F102" s="30">
        <v>25</v>
      </c>
      <c r="G102" s="30">
        <v>27</v>
      </c>
      <c r="H102" s="30">
        <v>33</v>
      </c>
      <c r="I102" s="30">
        <v>28</v>
      </c>
      <c r="J102" s="30">
        <v>34</v>
      </c>
      <c r="K102" s="30">
        <v>37</v>
      </c>
      <c r="L102" s="30">
        <v>43</v>
      </c>
      <c r="M102" s="30">
        <v>46</v>
      </c>
      <c r="N102" s="30">
        <v>36</v>
      </c>
      <c r="O102" s="30">
        <v>38</v>
      </c>
      <c r="P102" s="30">
        <v>55</v>
      </c>
      <c r="Q102" s="30">
        <v>32</v>
      </c>
      <c r="R102" s="31">
        <v>434</v>
      </c>
      <c r="S102" s="30">
        <v>27</v>
      </c>
      <c r="T102" s="30">
        <v>34</v>
      </c>
      <c r="U102" s="30">
        <v>28</v>
      </c>
      <c r="V102" s="30">
        <v>27</v>
      </c>
      <c r="W102" s="30">
        <v>27</v>
      </c>
      <c r="X102" s="30">
        <v>23</v>
      </c>
      <c r="Y102" s="30">
        <v>29</v>
      </c>
      <c r="Z102" s="30">
        <v>27</v>
      </c>
      <c r="AA102" s="30">
        <v>29</v>
      </c>
      <c r="AB102" s="30">
        <v>27</v>
      </c>
      <c r="AC102" s="30">
        <v>27</v>
      </c>
      <c r="AD102" s="30">
        <v>16</v>
      </c>
      <c r="AE102" s="31">
        <f>SUM(S102:AD102)</f>
        <v>321</v>
      </c>
      <c r="AF102" s="30">
        <v>27</v>
      </c>
      <c r="AG102" s="30">
        <v>27</v>
      </c>
      <c r="AH102" s="30">
        <v>27</v>
      </c>
      <c r="AI102" s="30">
        <v>28</v>
      </c>
      <c r="AJ102" s="30">
        <v>22</v>
      </c>
      <c r="AK102" s="30">
        <v>31</v>
      </c>
      <c r="AL102" s="30">
        <v>31</v>
      </c>
      <c r="AM102" s="30">
        <v>28</v>
      </c>
      <c r="AN102" s="30">
        <v>37</v>
      </c>
      <c r="AO102" s="30">
        <v>28</v>
      </c>
      <c r="AP102" s="30">
        <v>20</v>
      </c>
      <c r="AQ102" s="30">
        <v>27</v>
      </c>
      <c r="AR102" s="31">
        <f>SUM(AF102:AQ102)</f>
        <v>333</v>
      </c>
      <c r="AS102" s="72">
        <v>30</v>
      </c>
      <c r="AT102" s="72">
        <v>30</v>
      </c>
      <c r="AU102" s="72">
        <v>30</v>
      </c>
      <c r="AV102" s="72">
        <v>30</v>
      </c>
      <c r="AW102" s="72">
        <v>30</v>
      </c>
      <c r="AX102" s="72">
        <v>30</v>
      </c>
      <c r="AY102" s="72">
        <v>30</v>
      </c>
      <c r="AZ102" s="72">
        <v>30</v>
      </c>
      <c r="BA102" s="72">
        <v>31</v>
      </c>
      <c r="BB102" s="72">
        <v>31</v>
      </c>
      <c r="BC102" s="72">
        <v>30</v>
      </c>
      <c r="BD102" s="72">
        <v>30</v>
      </c>
      <c r="BE102" s="31">
        <f>SUM(AS102:BD102)</f>
        <v>362</v>
      </c>
      <c r="BF102" s="72">
        <v>30</v>
      </c>
      <c r="BG102" s="72">
        <v>30</v>
      </c>
      <c r="BH102" s="72">
        <v>31</v>
      </c>
      <c r="BI102" s="72">
        <v>32</v>
      </c>
      <c r="BJ102" s="72">
        <v>33</v>
      </c>
      <c r="BK102" s="72">
        <v>31</v>
      </c>
      <c r="BL102" s="72">
        <v>29</v>
      </c>
      <c r="BM102" s="72">
        <v>30</v>
      </c>
      <c r="BN102" s="72">
        <v>30</v>
      </c>
      <c r="BO102" s="72">
        <v>30</v>
      </c>
      <c r="BP102" s="72">
        <v>30</v>
      </c>
      <c r="BQ102" s="72">
        <v>30</v>
      </c>
      <c r="BR102" s="31">
        <f>SUM(BF102:BQ102)</f>
        <v>366</v>
      </c>
      <c r="BS102" s="72">
        <v>30</v>
      </c>
      <c r="BT102" s="72">
        <v>30</v>
      </c>
      <c r="BU102" s="72">
        <v>30</v>
      </c>
      <c r="BV102" s="72">
        <v>30</v>
      </c>
      <c r="BW102" s="72">
        <v>31</v>
      </c>
      <c r="BX102" s="72">
        <v>30</v>
      </c>
      <c r="BY102" s="72">
        <v>30</v>
      </c>
      <c r="BZ102" s="30">
        <v>30</v>
      </c>
      <c r="CA102" s="72">
        <v>30</v>
      </c>
      <c r="CB102" s="72">
        <v>30</v>
      </c>
      <c r="CC102" s="72">
        <v>30</v>
      </c>
      <c r="CD102" s="72">
        <v>30</v>
      </c>
      <c r="CE102" s="31">
        <f>SUM(BS102:CD102)</f>
        <v>361</v>
      </c>
      <c r="CF102" s="72">
        <v>30</v>
      </c>
      <c r="CG102" s="72">
        <v>30</v>
      </c>
      <c r="CH102" s="72">
        <v>30</v>
      </c>
      <c r="CI102" s="72">
        <v>30</v>
      </c>
      <c r="CJ102" s="30">
        <v>30</v>
      </c>
      <c r="CK102" s="30">
        <v>30</v>
      </c>
      <c r="CL102" s="30">
        <v>31</v>
      </c>
      <c r="CM102" s="30">
        <v>29</v>
      </c>
      <c r="CN102" s="149">
        <v>26</v>
      </c>
    </row>
    <row r="103" spans="2:92" ht="15" customHeight="1">
      <c r="B103" s="177" t="s">
        <v>25</v>
      </c>
      <c r="C103" s="178"/>
      <c r="D103" s="164" t="s">
        <v>85</v>
      </c>
      <c r="E103" s="165"/>
      <c r="F103" s="21">
        <v>25</v>
      </c>
      <c r="G103" s="21">
        <v>52</v>
      </c>
      <c r="H103" s="21">
        <v>85</v>
      </c>
      <c r="I103" s="21">
        <v>113</v>
      </c>
      <c r="J103" s="21">
        <v>147</v>
      </c>
      <c r="K103" s="21">
        <v>184</v>
      </c>
      <c r="L103" s="21">
        <v>227</v>
      </c>
      <c r="M103" s="21">
        <v>273</v>
      </c>
      <c r="N103" s="21">
        <v>309</v>
      </c>
      <c r="O103" s="21">
        <v>347</v>
      </c>
      <c r="P103" s="21">
        <v>402</v>
      </c>
      <c r="Q103" s="21">
        <v>434</v>
      </c>
      <c r="R103" s="22">
        <v>434</v>
      </c>
      <c r="S103" s="21">
        <v>27</v>
      </c>
      <c r="T103" s="21">
        <v>61</v>
      </c>
      <c r="U103" s="21">
        <v>89</v>
      </c>
      <c r="V103" s="21">
        <v>116</v>
      </c>
      <c r="W103" s="21">
        <v>143</v>
      </c>
      <c r="X103" s="21">
        <v>166</v>
      </c>
      <c r="Y103" s="21">
        <v>195</v>
      </c>
      <c r="Z103" s="21">
        <v>222</v>
      </c>
      <c r="AA103" s="21">
        <v>251</v>
      </c>
      <c r="AB103" s="21">
        <v>278</v>
      </c>
      <c r="AC103" s="21">
        <v>305</v>
      </c>
      <c r="AD103" s="21">
        <v>321</v>
      </c>
      <c r="AE103" s="22">
        <f>AD103</f>
        <v>321</v>
      </c>
      <c r="AF103" s="21">
        <v>27</v>
      </c>
      <c r="AG103" s="21">
        <v>54</v>
      </c>
      <c r="AH103" s="21">
        <v>81</v>
      </c>
      <c r="AI103" s="21">
        <v>109</v>
      </c>
      <c r="AJ103" s="21">
        <v>131</v>
      </c>
      <c r="AK103" s="21">
        <v>162</v>
      </c>
      <c r="AL103" s="21">
        <v>193</v>
      </c>
      <c r="AM103" s="21">
        <v>221</v>
      </c>
      <c r="AN103" s="21">
        <v>258</v>
      </c>
      <c r="AO103" s="21">
        <v>286</v>
      </c>
      <c r="AP103" s="21">
        <v>306</v>
      </c>
      <c r="AQ103" s="21">
        <v>333</v>
      </c>
      <c r="AR103" s="22">
        <f>AQ103</f>
        <v>333</v>
      </c>
      <c r="AS103" s="74">
        <v>30</v>
      </c>
      <c r="AT103" s="74">
        <v>60</v>
      </c>
      <c r="AU103" s="74">
        <v>90</v>
      </c>
      <c r="AV103" s="74">
        <v>120</v>
      </c>
      <c r="AW103" s="74">
        <v>150</v>
      </c>
      <c r="AX103" s="74">
        <v>180</v>
      </c>
      <c r="AY103" s="74">
        <v>210</v>
      </c>
      <c r="AZ103" s="74">
        <v>240</v>
      </c>
      <c r="BA103" s="74">
        <v>271</v>
      </c>
      <c r="BB103" s="74">
        <v>302</v>
      </c>
      <c r="BC103" s="74">
        <v>332</v>
      </c>
      <c r="BD103" s="74">
        <v>362</v>
      </c>
      <c r="BE103" s="22">
        <f>BD103</f>
        <v>362</v>
      </c>
      <c r="BF103" s="74">
        <v>30</v>
      </c>
      <c r="BG103" s="74">
        <v>60</v>
      </c>
      <c r="BH103" s="74">
        <v>91</v>
      </c>
      <c r="BI103" s="74">
        <v>123</v>
      </c>
      <c r="BJ103" s="74">
        <v>156</v>
      </c>
      <c r="BK103" s="74">
        <v>187</v>
      </c>
      <c r="BL103" s="74">
        <v>216</v>
      </c>
      <c r="BM103" s="74">
        <v>246</v>
      </c>
      <c r="BN103" s="74">
        <v>276</v>
      </c>
      <c r="BO103" s="74">
        <v>306</v>
      </c>
      <c r="BP103" s="74">
        <v>336</v>
      </c>
      <c r="BQ103" s="74">
        <v>366</v>
      </c>
      <c r="BR103" s="22">
        <f>BQ103</f>
        <v>366</v>
      </c>
      <c r="BS103" s="74">
        <v>30</v>
      </c>
      <c r="BT103" s="74">
        <v>60</v>
      </c>
      <c r="BU103" s="74">
        <v>90</v>
      </c>
      <c r="BV103" s="74">
        <v>120</v>
      </c>
      <c r="BW103" s="74">
        <v>151</v>
      </c>
      <c r="BX103" s="74">
        <v>181</v>
      </c>
      <c r="BY103" s="74">
        <v>211</v>
      </c>
      <c r="BZ103" s="21">
        <v>241</v>
      </c>
      <c r="CA103" s="74">
        <v>271</v>
      </c>
      <c r="CB103" s="74">
        <v>301</v>
      </c>
      <c r="CC103" s="74">
        <v>331</v>
      </c>
      <c r="CD103" s="74">
        <v>361</v>
      </c>
      <c r="CE103" s="22">
        <f>CD103</f>
        <v>361</v>
      </c>
      <c r="CF103" s="74">
        <v>30</v>
      </c>
      <c r="CG103" s="74">
        <v>60</v>
      </c>
      <c r="CH103" s="74">
        <v>90</v>
      </c>
      <c r="CI103" s="74">
        <v>120</v>
      </c>
      <c r="CJ103" s="21">
        <v>150</v>
      </c>
      <c r="CK103" s="21">
        <v>180</v>
      </c>
      <c r="CL103" s="21">
        <v>211</v>
      </c>
      <c r="CM103" s="21">
        <v>240</v>
      </c>
      <c r="CN103" s="151">
        <v>266</v>
      </c>
    </row>
    <row r="104" spans="2:92" ht="15" customHeight="1">
      <c r="B104" s="196" t="s">
        <v>109</v>
      </c>
      <c r="C104" s="197"/>
      <c r="D104" s="198" t="s">
        <v>83</v>
      </c>
      <c r="E104" s="199"/>
      <c r="F104" s="10" t="s">
        <v>2</v>
      </c>
      <c r="G104" s="10" t="s">
        <v>2</v>
      </c>
      <c r="H104" s="10" t="s">
        <v>2</v>
      </c>
      <c r="I104" s="10" t="s">
        <v>2</v>
      </c>
      <c r="J104" s="10" t="s">
        <v>2</v>
      </c>
      <c r="K104" s="10" t="s">
        <v>2</v>
      </c>
      <c r="L104" s="10" t="s">
        <v>2</v>
      </c>
      <c r="M104" s="10" t="s">
        <v>2</v>
      </c>
      <c r="N104" s="10" t="s">
        <v>2</v>
      </c>
      <c r="O104" s="10" t="s">
        <v>2</v>
      </c>
      <c r="P104" s="10" t="s">
        <v>2</v>
      </c>
      <c r="Q104" s="10" t="s">
        <v>2</v>
      </c>
      <c r="R104" s="11" t="s">
        <v>2</v>
      </c>
      <c r="S104" s="10">
        <v>8.4375000000000006E-2</v>
      </c>
      <c r="T104" s="10">
        <v>0.19062499999999999</v>
      </c>
      <c r="U104" s="10">
        <v>0.27812500000000001</v>
      </c>
      <c r="V104" s="10">
        <v>0.36249999999999999</v>
      </c>
      <c r="W104" s="10">
        <v>0.44687500000000002</v>
      </c>
      <c r="X104" s="10">
        <v>0.51875000000000004</v>
      </c>
      <c r="Y104" s="10">
        <v>0.609375</v>
      </c>
      <c r="Z104" s="10">
        <v>0.69374999999999998</v>
      </c>
      <c r="AA104" s="10">
        <v>0.78400000000000003</v>
      </c>
      <c r="AB104" s="10">
        <v>0.86899999999999999</v>
      </c>
      <c r="AC104" s="10">
        <v>0.95299999999999996</v>
      </c>
      <c r="AD104" s="10">
        <v>1.0029999999999999</v>
      </c>
      <c r="AE104" s="11">
        <f>AD104</f>
        <v>1.0029999999999999</v>
      </c>
      <c r="AF104" s="10">
        <v>0.09</v>
      </c>
      <c r="AG104" s="10">
        <v>0.18</v>
      </c>
      <c r="AH104" s="10">
        <v>0.27</v>
      </c>
      <c r="AI104" s="10">
        <v>0.36299999999999999</v>
      </c>
      <c r="AJ104" s="10">
        <v>0.437</v>
      </c>
      <c r="AK104" s="10">
        <v>0.54</v>
      </c>
      <c r="AL104" s="10">
        <v>0.64300000000000002</v>
      </c>
      <c r="AM104" s="10">
        <v>0.73699999999999999</v>
      </c>
      <c r="AN104" s="10">
        <v>0.86</v>
      </c>
      <c r="AO104" s="10">
        <v>0.95299999999999996</v>
      </c>
      <c r="AP104" s="10">
        <v>1.02</v>
      </c>
      <c r="AQ104" s="10">
        <v>1.1100000000000001</v>
      </c>
      <c r="AR104" s="11">
        <f>AQ104</f>
        <v>1.1100000000000001</v>
      </c>
      <c r="AS104" s="65">
        <v>8.5999999999999993E-2</v>
      </c>
      <c r="AT104" s="65">
        <v>0.17100000000000001</v>
      </c>
      <c r="AU104" s="65">
        <v>0.25700000000000001</v>
      </c>
      <c r="AV104" s="65">
        <v>0.34300000000000003</v>
      </c>
      <c r="AW104" s="65">
        <v>0.42899999999999999</v>
      </c>
      <c r="AX104" s="65">
        <v>0.51400000000000001</v>
      </c>
      <c r="AY104" s="65">
        <v>0.6</v>
      </c>
      <c r="AZ104" s="65">
        <v>0.68600000000000005</v>
      </c>
      <c r="BA104" s="65">
        <v>0.77400000000000002</v>
      </c>
      <c r="BB104" s="65">
        <v>0.86299999999999999</v>
      </c>
      <c r="BC104" s="65">
        <v>0.94899999999999995</v>
      </c>
      <c r="BD104" s="65">
        <v>1.034</v>
      </c>
      <c r="BE104" s="11">
        <f>BD104</f>
        <v>1.034</v>
      </c>
      <c r="BF104" s="65">
        <v>8.3000000000000004E-2</v>
      </c>
      <c r="BG104" s="65">
        <v>0.16700000000000001</v>
      </c>
      <c r="BH104" s="65">
        <v>0.253</v>
      </c>
      <c r="BI104" s="65">
        <v>0.34200000000000003</v>
      </c>
      <c r="BJ104" s="65">
        <v>0.433</v>
      </c>
      <c r="BK104" s="65">
        <v>0.51900000000000002</v>
      </c>
      <c r="BL104" s="65">
        <v>0.6</v>
      </c>
      <c r="BM104" s="65">
        <v>0.68300000000000005</v>
      </c>
      <c r="BN104" s="65">
        <v>0.76700000000000002</v>
      </c>
      <c r="BO104" s="65">
        <v>0.85</v>
      </c>
      <c r="BP104" s="65">
        <v>0.93300000000000005</v>
      </c>
      <c r="BQ104" s="65">
        <v>1.0169999999999999</v>
      </c>
      <c r="BR104" s="11">
        <f>BQ104</f>
        <v>1.0169999999999999</v>
      </c>
      <c r="BS104" s="65">
        <v>8.3000000000000004E-2</v>
      </c>
      <c r="BT104" s="65">
        <v>0.16700000000000001</v>
      </c>
      <c r="BU104" s="65">
        <v>0.25</v>
      </c>
      <c r="BV104" s="65">
        <v>0.33300000000000002</v>
      </c>
      <c r="BW104" s="65">
        <v>0.41899999999999998</v>
      </c>
      <c r="BX104" s="65">
        <v>0.503</v>
      </c>
      <c r="BY104" s="65">
        <v>0.58599999999999997</v>
      </c>
      <c r="BZ104" s="10">
        <v>0.66900000000000004</v>
      </c>
      <c r="CA104" s="65">
        <v>0.753</v>
      </c>
      <c r="CB104" s="65">
        <v>0.83599999999999997</v>
      </c>
      <c r="CC104" s="65">
        <v>0.91900000000000004</v>
      </c>
      <c r="CD104" s="65">
        <v>1.0029999999999999</v>
      </c>
      <c r="CE104" s="11">
        <f>CD104</f>
        <v>1.0029999999999999</v>
      </c>
      <c r="CF104" s="65">
        <v>8.3000000000000004E-2</v>
      </c>
      <c r="CG104" s="65">
        <v>0.16700000000000001</v>
      </c>
      <c r="CH104" s="65">
        <v>0.25</v>
      </c>
      <c r="CI104" s="65">
        <v>0.33300000000000002</v>
      </c>
      <c r="CJ104" s="10">
        <v>0.41699999999999998</v>
      </c>
      <c r="CK104" s="10">
        <v>0.5</v>
      </c>
      <c r="CL104" s="10">
        <v>0.58599999999999997</v>
      </c>
      <c r="CM104" s="10">
        <v>0.66700000000000004</v>
      </c>
      <c r="CN104" s="142">
        <v>0.73888888888888893</v>
      </c>
    </row>
    <row r="105" spans="2:92" ht="15" customHeight="1">
      <c r="B105" s="177" t="s">
        <v>24</v>
      </c>
      <c r="C105" s="178"/>
      <c r="D105" s="164" t="s">
        <v>86</v>
      </c>
      <c r="E105" s="165"/>
      <c r="F105" s="30" t="s">
        <v>2</v>
      </c>
      <c r="G105" s="30" t="s">
        <v>2</v>
      </c>
      <c r="H105" s="30" t="s">
        <v>2</v>
      </c>
      <c r="I105" s="30" t="s">
        <v>2</v>
      </c>
      <c r="J105" s="30" t="s">
        <v>2</v>
      </c>
      <c r="K105" s="30" t="s">
        <v>2</v>
      </c>
      <c r="L105" s="30" t="s">
        <v>2</v>
      </c>
      <c r="M105" s="30" t="s">
        <v>2</v>
      </c>
      <c r="N105" s="30" t="s">
        <v>2</v>
      </c>
      <c r="O105" s="30" t="s">
        <v>2</v>
      </c>
      <c r="P105" s="30" t="s">
        <v>2</v>
      </c>
      <c r="Q105" s="30" t="s">
        <v>2</v>
      </c>
      <c r="R105" s="31" t="s">
        <v>2</v>
      </c>
      <c r="S105" s="30">
        <v>15</v>
      </c>
      <c r="T105" s="30">
        <v>13</v>
      </c>
      <c r="U105" s="30">
        <v>26</v>
      </c>
      <c r="V105" s="30">
        <v>19</v>
      </c>
      <c r="W105" s="30">
        <v>22</v>
      </c>
      <c r="X105" s="30">
        <v>22</v>
      </c>
      <c r="Y105" s="30">
        <v>38</v>
      </c>
      <c r="Z105" s="30">
        <v>10</v>
      </c>
      <c r="AA105" s="30">
        <v>24</v>
      </c>
      <c r="AB105" s="30">
        <v>20</v>
      </c>
      <c r="AC105" s="30">
        <v>26</v>
      </c>
      <c r="AD105" s="30">
        <v>13</v>
      </c>
      <c r="AE105" s="31">
        <f>SUM(S105:AD105)</f>
        <v>248</v>
      </c>
      <c r="AF105" s="30">
        <v>14</v>
      </c>
      <c r="AG105" s="30">
        <v>20</v>
      </c>
      <c r="AH105" s="30">
        <v>14</v>
      </c>
      <c r="AI105" s="30">
        <v>19</v>
      </c>
      <c r="AJ105" s="30">
        <v>30</v>
      </c>
      <c r="AK105" s="30">
        <v>17</v>
      </c>
      <c r="AL105" s="30">
        <v>16</v>
      </c>
      <c r="AM105" s="30">
        <v>16</v>
      </c>
      <c r="AN105" s="30">
        <v>16</v>
      </c>
      <c r="AO105" s="30">
        <v>16</v>
      </c>
      <c r="AP105" s="30">
        <v>16</v>
      </c>
      <c r="AQ105" s="30">
        <v>16</v>
      </c>
      <c r="AR105" s="31">
        <f>SUM(AF105:AQ105)</f>
        <v>210</v>
      </c>
      <c r="AS105" s="72">
        <v>19</v>
      </c>
      <c r="AT105" s="72">
        <v>21</v>
      </c>
      <c r="AU105" s="72">
        <v>17</v>
      </c>
      <c r="AV105" s="72">
        <v>14</v>
      </c>
      <c r="AW105" s="72">
        <v>15</v>
      </c>
      <c r="AX105" s="72">
        <v>19</v>
      </c>
      <c r="AY105" s="72">
        <v>15</v>
      </c>
      <c r="AZ105" s="72">
        <v>15</v>
      </c>
      <c r="BA105" s="72">
        <v>20</v>
      </c>
      <c r="BB105" s="72">
        <v>20</v>
      </c>
      <c r="BC105" s="72">
        <v>17</v>
      </c>
      <c r="BD105" s="72">
        <v>18</v>
      </c>
      <c r="BE105" s="31">
        <f>SUM(AS105:BD105)</f>
        <v>210</v>
      </c>
      <c r="BF105" s="72">
        <v>17</v>
      </c>
      <c r="BG105" s="72">
        <v>18</v>
      </c>
      <c r="BH105" s="72">
        <v>24</v>
      </c>
      <c r="BI105" s="72">
        <v>29</v>
      </c>
      <c r="BJ105" s="72">
        <v>20</v>
      </c>
      <c r="BK105" s="72">
        <v>15</v>
      </c>
      <c r="BL105" s="72">
        <v>19</v>
      </c>
      <c r="BM105" s="72">
        <v>22</v>
      </c>
      <c r="BN105" s="72">
        <v>25</v>
      </c>
      <c r="BO105" s="72">
        <v>24</v>
      </c>
      <c r="BP105" s="72">
        <v>21</v>
      </c>
      <c r="BQ105" s="72">
        <v>23</v>
      </c>
      <c r="BR105" s="31">
        <f>SUM(BF105:BQ105)</f>
        <v>257</v>
      </c>
      <c r="BS105" s="72">
        <v>20</v>
      </c>
      <c r="BT105" s="72">
        <v>25</v>
      </c>
      <c r="BU105" s="72">
        <v>27</v>
      </c>
      <c r="BV105" s="72">
        <v>23</v>
      </c>
      <c r="BW105" s="72">
        <v>19</v>
      </c>
      <c r="BX105" s="72">
        <v>26</v>
      </c>
      <c r="BY105" s="72">
        <v>24</v>
      </c>
      <c r="BZ105" s="30">
        <v>20</v>
      </c>
      <c r="CA105" s="72">
        <v>26</v>
      </c>
      <c r="CB105" s="72">
        <v>26</v>
      </c>
      <c r="CC105" s="72">
        <v>21</v>
      </c>
      <c r="CD105" s="72">
        <v>19</v>
      </c>
      <c r="CE105" s="31">
        <f>SUM(BS105:CD105)</f>
        <v>276</v>
      </c>
      <c r="CF105" s="72">
        <v>20</v>
      </c>
      <c r="CG105" s="72">
        <v>20</v>
      </c>
      <c r="CH105" s="72">
        <v>19</v>
      </c>
      <c r="CI105" s="72">
        <v>19</v>
      </c>
      <c r="CJ105" s="30">
        <v>20</v>
      </c>
      <c r="CK105" s="30">
        <v>19</v>
      </c>
      <c r="CL105" s="30">
        <v>22</v>
      </c>
      <c r="CM105" s="30">
        <v>18</v>
      </c>
      <c r="CN105" s="149">
        <v>24</v>
      </c>
    </row>
    <row r="106" spans="2:92" ht="15" customHeight="1">
      <c r="B106" s="205" t="s">
        <v>25</v>
      </c>
      <c r="C106" s="206"/>
      <c r="D106" s="164" t="s">
        <v>85</v>
      </c>
      <c r="E106" s="165"/>
      <c r="F106" s="21" t="s">
        <v>2</v>
      </c>
      <c r="G106" s="21" t="s">
        <v>2</v>
      </c>
      <c r="H106" s="21" t="s">
        <v>2</v>
      </c>
      <c r="I106" s="21" t="s">
        <v>2</v>
      </c>
      <c r="J106" s="21" t="s">
        <v>2</v>
      </c>
      <c r="K106" s="21" t="s">
        <v>2</v>
      </c>
      <c r="L106" s="21" t="s">
        <v>2</v>
      </c>
      <c r="M106" s="21" t="s">
        <v>2</v>
      </c>
      <c r="N106" s="21" t="s">
        <v>2</v>
      </c>
      <c r="O106" s="21" t="s">
        <v>2</v>
      </c>
      <c r="P106" s="21" t="s">
        <v>2</v>
      </c>
      <c r="Q106" s="21" t="s">
        <v>2</v>
      </c>
      <c r="R106" s="22" t="s">
        <v>2</v>
      </c>
      <c r="S106" s="21">
        <v>15</v>
      </c>
      <c r="T106" s="21">
        <v>28</v>
      </c>
      <c r="U106" s="21">
        <v>54</v>
      </c>
      <c r="V106" s="21">
        <v>73</v>
      </c>
      <c r="W106" s="21">
        <v>95</v>
      </c>
      <c r="X106" s="21">
        <v>117</v>
      </c>
      <c r="Y106" s="21">
        <v>155</v>
      </c>
      <c r="Z106" s="21">
        <v>165</v>
      </c>
      <c r="AA106" s="21">
        <v>189</v>
      </c>
      <c r="AB106" s="21">
        <v>209</v>
      </c>
      <c r="AC106" s="21">
        <v>235</v>
      </c>
      <c r="AD106" s="21">
        <v>248</v>
      </c>
      <c r="AE106" s="22">
        <f>AD106</f>
        <v>248</v>
      </c>
      <c r="AF106" s="21">
        <v>14</v>
      </c>
      <c r="AG106" s="21">
        <v>34</v>
      </c>
      <c r="AH106" s="21">
        <v>48</v>
      </c>
      <c r="AI106" s="21">
        <v>67</v>
      </c>
      <c r="AJ106" s="21">
        <v>97</v>
      </c>
      <c r="AK106" s="21">
        <v>114</v>
      </c>
      <c r="AL106" s="21">
        <v>130</v>
      </c>
      <c r="AM106" s="21">
        <v>146</v>
      </c>
      <c r="AN106" s="21">
        <v>162</v>
      </c>
      <c r="AO106" s="21">
        <v>178</v>
      </c>
      <c r="AP106" s="21">
        <v>194</v>
      </c>
      <c r="AQ106" s="21">
        <v>210</v>
      </c>
      <c r="AR106" s="22">
        <f>AQ106</f>
        <v>210</v>
      </c>
      <c r="AS106" s="74">
        <v>19</v>
      </c>
      <c r="AT106" s="74">
        <v>40</v>
      </c>
      <c r="AU106" s="74">
        <v>57</v>
      </c>
      <c r="AV106" s="74">
        <v>71</v>
      </c>
      <c r="AW106" s="74">
        <v>86</v>
      </c>
      <c r="AX106" s="74">
        <v>105</v>
      </c>
      <c r="AY106" s="74">
        <v>120</v>
      </c>
      <c r="AZ106" s="74">
        <v>135</v>
      </c>
      <c r="BA106" s="74">
        <v>155</v>
      </c>
      <c r="BB106" s="74">
        <v>175</v>
      </c>
      <c r="BC106" s="74">
        <v>192</v>
      </c>
      <c r="BD106" s="74">
        <v>210</v>
      </c>
      <c r="BE106" s="22">
        <f>BD106</f>
        <v>210</v>
      </c>
      <c r="BF106" s="74">
        <v>17</v>
      </c>
      <c r="BG106" s="74">
        <v>35</v>
      </c>
      <c r="BH106" s="74">
        <v>59</v>
      </c>
      <c r="BI106" s="74">
        <v>88</v>
      </c>
      <c r="BJ106" s="74">
        <v>108</v>
      </c>
      <c r="BK106" s="74">
        <v>123</v>
      </c>
      <c r="BL106" s="74">
        <v>142</v>
      </c>
      <c r="BM106" s="74">
        <v>164</v>
      </c>
      <c r="BN106" s="74">
        <v>189</v>
      </c>
      <c r="BO106" s="74">
        <v>213</v>
      </c>
      <c r="BP106" s="74">
        <v>234</v>
      </c>
      <c r="BQ106" s="74">
        <v>257</v>
      </c>
      <c r="BR106" s="22">
        <f>BQ106</f>
        <v>257</v>
      </c>
      <c r="BS106" s="74">
        <v>20</v>
      </c>
      <c r="BT106" s="74">
        <v>45</v>
      </c>
      <c r="BU106" s="74">
        <v>72</v>
      </c>
      <c r="BV106" s="74">
        <v>95</v>
      </c>
      <c r="BW106" s="74">
        <v>114</v>
      </c>
      <c r="BX106" s="74">
        <v>140</v>
      </c>
      <c r="BY106" s="74">
        <v>164</v>
      </c>
      <c r="BZ106" s="21">
        <v>184</v>
      </c>
      <c r="CA106" s="74">
        <v>210</v>
      </c>
      <c r="CB106" s="74">
        <v>236</v>
      </c>
      <c r="CC106" s="74">
        <v>257</v>
      </c>
      <c r="CD106" s="74">
        <v>276</v>
      </c>
      <c r="CE106" s="22">
        <f>CD106</f>
        <v>276</v>
      </c>
      <c r="CF106" s="74">
        <v>20</v>
      </c>
      <c r="CG106" s="74">
        <v>40</v>
      </c>
      <c r="CH106" s="74">
        <v>59</v>
      </c>
      <c r="CI106" s="74">
        <v>78</v>
      </c>
      <c r="CJ106" s="21">
        <v>98</v>
      </c>
      <c r="CK106" s="21">
        <v>117</v>
      </c>
      <c r="CL106" s="21">
        <v>138</v>
      </c>
      <c r="CM106" s="21">
        <v>157</v>
      </c>
      <c r="CN106" s="151">
        <v>181</v>
      </c>
    </row>
    <row r="107" spans="2:92" ht="15" customHeight="1">
      <c r="B107" s="196" t="s">
        <v>109</v>
      </c>
      <c r="C107" s="197"/>
      <c r="D107" s="198" t="s">
        <v>83</v>
      </c>
      <c r="E107" s="199"/>
      <c r="F107" s="10" t="s">
        <v>2</v>
      </c>
      <c r="G107" s="10" t="s">
        <v>2</v>
      </c>
      <c r="H107" s="10" t="s">
        <v>2</v>
      </c>
      <c r="I107" s="10" t="s">
        <v>2</v>
      </c>
      <c r="J107" s="10" t="s">
        <v>2</v>
      </c>
      <c r="K107" s="10" t="s">
        <v>2</v>
      </c>
      <c r="L107" s="10" t="s">
        <v>2</v>
      </c>
      <c r="M107" s="10" t="s">
        <v>2</v>
      </c>
      <c r="N107" s="10" t="s">
        <v>2</v>
      </c>
      <c r="O107" s="10" t="s">
        <v>2</v>
      </c>
      <c r="P107" s="10" t="s">
        <v>2</v>
      </c>
      <c r="Q107" s="10" t="s">
        <v>2</v>
      </c>
      <c r="R107" s="11" t="s">
        <v>2</v>
      </c>
      <c r="S107" s="10">
        <v>7.4999999999999997E-2</v>
      </c>
      <c r="T107" s="10">
        <v>0.14000000000000001</v>
      </c>
      <c r="U107" s="10">
        <v>0.27</v>
      </c>
      <c r="V107" s="10">
        <v>0.36499999999999999</v>
      </c>
      <c r="W107" s="10">
        <v>0.47499999999999998</v>
      </c>
      <c r="X107" s="10">
        <v>0.58499999999999996</v>
      </c>
      <c r="Y107" s="10">
        <v>0.77500000000000002</v>
      </c>
      <c r="Z107" s="10">
        <v>0.82499999999999996</v>
      </c>
      <c r="AA107" s="10">
        <v>0.94499999999999995</v>
      </c>
      <c r="AB107" s="10">
        <v>1.0449999999999999</v>
      </c>
      <c r="AC107" s="10">
        <v>1.175</v>
      </c>
      <c r="AD107" s="10">
        <v>1.24</v>
      </c>
      <c r="AE107" s="11">
        <f>AD107</f>
        <v>1.24</v>
      </c>
      <c r="AF107" s="10">
        <v>6.7000000000000004E-2</v>
      </c>
      <c r="AG107" s="10">
        <v>0.16200000000000001</v>
      </c>
      <c r="AH107" s="10">
        <v>0.22900000000000001</v>
      </c>
      <c r="AI107" s="10">
        <v>0.31900000000000001</v>
      </c>
      <c r="AJ107" s="10">
        <v>0.46200000000000002</v>
      </c>
      <c r="AK107" s="10">
        <v>0.54300000000000004</v>
      </c>
      <c r="AL107" s="10">
        <v>0.61899999999999999</v>
      </c>
      <c r="AM107" s="10">
        <v>0.69499999999999995</v>
      </c>
      <c r="AN107" s="10">
        <v>0.77100000000000002</v>
      </c>
      <c r="AO107" s="10">
        <v>0.84799999999999998</v>
      </c>
      <c r="AP107" s="10">
        <v>0.92400000000000004</v>
      </c>
      <c r="AQ107" s="10">
        <v>1</v>
      </c>
      <c r="AR107" s="11">
        <f>AQ107</f>
        <v>1</v>
      </c>
      <c r="AS107" s="65">
        <v>0.09</v>
      </c>
      <c r="AT107" s="65">
        <v>0.19</v>
      </c>
      <c r="AU107" s="65">
        <v>0.27100000000000002</v>
      </c>
      <c r="AV107" s="65">
        <v>0.33800000000000002</v>
      </c>
      <c r="AW107" s="65">
        <v>0.41</v>
      </c>
      <c r="AX107" s="65">
        <v>0.5</v>
      </c>
      <c r="AY107" s="65">
        <v>0.57099999999999995</v>
      </c>
      <c r="AZ107" s="65">
        <v>0.64300000000000002</v>
      </c>
      <c r="BA107" s="65">
        <v>0.73799999999999999</v>
      </c>
      <c r="BB107" s="65">
        <v>0.83299999999999996</v>
      </c>
      <c r="BC107" s="65">
        <v>0.91400000000000003</v>
      </c>
      <c r="BD107" s="65">
        <v>1</v>
      </c>
      <c r="BE107" s="11">
        <f>BD107</f>
        <v>1</v>
      </c>
      <c r="BF107" s="65">
        <v>6.8000000000000005E-2</v>
      </c>
      <c r="BG107" s="65">
        <v>0.14000000000000001</v>
      </c>
      <c r="BH107" s="65">
        <v>0.23599999999999999</v>
      </c>
      <c r="BI107" s="65">
        <v>0.35199999999999998</v>
      </c>
      <c r="BJ107" s="65">
        <v>0.432</v>
      </c>
      <c r="BK107" s="65">
        <v>0.49199999999999999</v>
      </c>
      <c r="BL107" s="65">
        <v>0.56799999999999995</v>
      </c>
      <c r="BM107" s="65">
        <v>0.65600000000000003</v>
      </c>
      <c r="BN107" s="65">
        <v>0.75600000000000001</v>
      </c>
      <c r="BO107" s="65">
        <v>0.85199999999999998</v>
      </c>
      <c r="BP107" s="65">
        <v>0.93600000000000005</v>
      </c>
      <c r="BQ107" s="65">
        <v>1.028</v>
      </c>
      <c r="BR107" s="11">
        <f>BQ107</f>
        <v>1.028</v>
      </c>
      <c r="BS107" s="65">
        <v>0.08</v>
      </c>
      <c r="BT107" s="65">
        <v>0.18</v>
      </c>
      <c r="BU107" s="65">
        <v>0.28799999999999998</v>
      </c>
      <c r="BV107" s="65">
        <v>0.38</v>
      </c>
      <c r="BW107" s="65">
        <v>0.45600000000000002</v>
      </c>
      <c r="BX107" s="65">
        <v>0.56000000000000005</v>
      </c>
      <c r="BY107" s="65">
        <v>0.65600000000000003</v>
      </c>
      <c r="BZ107" s="10">
        <v>0.73599999999999999</v>
      </c>
      <c r="CA107" s="65">
        <v>0.84</v>
      </c>
      <c r="CB107" s="65">
        <v>0.94399999999999995</v>
      </c>
      <c r="CC107" s="65">
        <v>1.028</v>
      </c>
      <c r="CD107" s="65">
        <v>1.1040000000000001</v>
      </c>
      <c r="CE107" s="11">
        <f>CD107</f>
        <v>1.1040000000000001</v>
      </c>
      <c r="CF107" s="65">
        <v>0.08</v>
      </c>
      <c r="CG107" s="65">
        <v>0.16</v>
      </c>
      <c r="CH107" s="65">
        <v>0.23599999999999999</v>
      </c>
      <c r="CI107" s="65">
        <v>0.312</v>
      </c>
      <c r="CJ107" s="10">
        <v>0.39200000000000002</v>
      </c>
      <c r="CK107" s="10">
        <v>0.46800000000000003</v>
      </c>
      <c r="CL107" s="10">
        <v>0.55600000000000005</v>
      </c>
      <c r="CM107" s="10">
        <v>0.628</v>
      </c>
      <c r="CN107" s="142">
        <v>0.72399999999999998</v>
      </c>
    </row>
    <row r="108" spans="2:92" ht="15" customHeight="1">
      <c r="B108" s="33"/>
      <c r="D108" s="33"/>
      <c r="F108" s="33" t="s">
        <v>87</v>
      </c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</row>
    <row r="109" spans="2:92" ht="15" customHeight="1">
      <c r="B109" s="1" t="s">
        <v>26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R109" s="45"/>
      <c r="BE109" s="45"/>
      <c r="BR109" s="45"/>
      <c r="CE109" s="45"/>
    </row>
    <row r="110" spans="2:92" ht="15" customHeight="1">
      <c r="B110" s="45" t="s">
        <v>88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R110" s="45"/>
      <c r="BE110" s="45"/>
      <c r="BR110" s="45"/>
      <c r="CE110" s="45"/>
    </row>
  </sheetData>
  <dataConsolidate/>
  <mergeCells count="156">
    <mergeCell ref="BF7:BQ7"/>
    <mergeCell ref="BF24:BQ24"/>
    <mergeCell ref="BF45:BQ45"/>
    <mergeCell ref="BF60:BQ60"/>
    <mergeCell ref="BF71:BQ71"/>
    <mergeCell ref="BF92:BQ92"/>
    <mergeCell ref="BF37:BQ37"/>
    <mergeCell ref="BF100:BQ100"/>
    <mergeCell ref="BS7:CD7"/>
    <mergeCell ref="BS24:CD24"/>
    <mergeCell ref="BS45:CD45"/>
    <mergeCell ref="BS60:CD60"/>
    <mergeCell ref="BS71:CD71"/>
    <mergeCell ref="BS92:CD92"/>
    <mergeCell ref="BS37:CD37"/>
    <mergeCell ref="BS100:CD100"/>
    <mergeCell ref="AF92:AQ92"/>
    <mergeCell ref="AS92:BD92"/>
    <mergeCell ref="AS100:BD100"/>
    <mergeCell ref="AF37:AQ37"/>
    <mergeCell ref="AF100:AQ100"/>
    <mergeCell ref="B96:C96"/>
    <mergeCell ref="B95:C95"/>
    <mergeCell ref="D95:E95"/>
    <mergeCell ref="F45:Q45"/>
    <mergeCell ref="F60:Q60"/>
    <mergeCell ref="F71:Q71"/>
    <mergeCell ref="D80:E80"/>
    <mergeCell ref="D49:E49"/>
    <mergeCell ref="D79:E79"/>
    <mergeCell ref="B79:C79"/>
    <mergeCell ref="D71:E72"/>
    <mergeCell ref="D62:E62"/>
    <mergeCell ref="D63:E63"/>
    <mergeCell ref="D64:E64"/>
    <mergeCell ref="D66:E66"/>
    <mergeCell ref="D60:E61"/>
    <mergeCell ref="D67:E67"/>
    <mergeCell ref="B60:C61"/>
    <mergeCell ref="B62:C62"/>
    <mergeCell ref="F7:Q7"/>
    <mergeCell ref="F24:Q24"/>
    <mergeCell ref="S24:AD24"/>
    <mergeCell ref="AS7:BD7"/>
    <mergeCell ref="AS24:BD24"/>
    <mergeCell ref="AS45:BD45"/>
    <mergeCell ref="AS60:BD60"/>
    <mergeCell ref="AS71:BD71"/>
    <mergeCell ref="AS37:BD37"/>
    <mergeCell ref="AF7:AQ7"/>
    <mergeCell ref="AF24:AQ24"/>
    <mergeCell ref="AF45:AQ45"/>
    <mergeCell ref="AF60:AQ60"/>
    <mergeCell ref="AF71:AQ71"/>
    <mergeCell ref="S45:AD45"/>
    <mergeCell ref="S60:AD60"/>
    <mergeCell ref="S71:AD71"/>
    <mergeCell ref="S7:AD7"/>
    <mergeCell ref="F100:Q100"/>
    <mergeCell ref="F37:Q37"/>
    <mergeCell ref="S37:AD37"/>
    <mergeCell ref="S100:AD100"/>
    <mergeCell ref="D103:E103"/>
    <mergeCell ref="D41:E41"/>
    <mergeCell ref="D100:E101"/>
    <mergeCell ref="D37:E38"/>
    <mergeCell ref="D40:E40"/>
    <mergeCell ref="D39:E39"/>
    <mergeCell ref="D84:E85"/>
    <mergeCell ref="F84:Q84"/>
    <mergeCell ref="S84:AD84"/>
    <mergeCell ref="D88:E88"/>
    <mergeCell ref="F92:Q92"/>
    <mergeCell ref="S92:AD92"/>
    <mergeCell ref="D74:E74"/>
    <mergeCell ref="D47:E47"/>
    <mergeCell ref="D55:E55"/>
    <mergeCell ref="D50:E50"/>
    <mergeCell ref="D51:E51"/>
    <mergeCell ref="D53:E53"/>
    <mergeCell ref="D75:E75"/>
    <mergeCell ref="D76:E76"/>
    <mergeCell ref="D107:E107"/>
    <mergeCell ref="D106:E106"/>
    <mergeCell ref="D104:E104"/>
    <mergeCell ref="D105:E105"/>
    <mergeCell ref="D102:E102"/>
    <mergeCell ref="D77:E77"/>
    <mergeCell ref="B78:C78"/>
    <mergeCell ref="D78:E78"/>
    <mergeCell ref="D92:E93"/>
    <mergeCell ref="D94:E94"/>
    <mergeCell ref="B106:C106"/>
    <mergeCell ref="B107:C107"/>
    <mergeCell ref="B100:C101"/>
    <mergeCell ref="B102:C102"/>
    <mergeCell ref="B103:C103"/>
    <mergeCell ref="B104:C104"/>
    <mergeCell ref="B105:C105"/>
    <mergeCell ref="B80:C80"/>
    <mergeCell ref="B37:C38"/>
    <mergeCell ref="B39:C39"/>
    <mergeCell ref="B40:C40"/>
    <mergeCell ref="B41:C41"/>
    <mergeCell ref="B92:C93"/>
    <mergeCell ref="B94:C94"/>
    <mergeCell ref="B84:C85"/>
    <mergeCell ref="B88:C88"/>
    <mergeCell ref="B77:C77"/>
    <mergeCell ref="B74:C74"/>
    <mergeCell ref="B51:C51"/>
    <mergeCell ref="B53:C53"/>
    <mergeCell ref="B73:C73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AF84:AQ84"/>
    <mergeCell ref="AS84:BD84"/>
    <mergeCell ref="BF84:BQ84"/>
    <mergeCell ref="BS84:CD84"/>
    <mergeCell ref="B86:C86"/>
    <mergeCell ref="D86:E86"/>
    <mergeCell ref="B87:C87"/>
    <mergeCell ref="D87:E87"/>
    <mergeCell ref="D28:E28"/>
    <mergeCell ref="B75:C75"/>
    <mergeCell ref="B76:C76"/>
    <mergeCell ref="D45:E46"/>
    <mergeCell ref="B63:C63"/>
    <mergeCell ref="B64:C64"/>
    <mergeCell ref="B66:C66"/>
    <mergeCell ref="B67:C67"/>
    <mergeCell ref="B71:C72"/>
    <mergeCell ref="B55:C55"/>
    <mergeCell ref="B47:C47"/>
    <mergeCell ref="B49:C49"/>
    <mergeCell ref="B50:C50"/>
    <mergeCell ref="B28:C28"/>
    <mergeCell ref="B45:C46"/>
    <mergeCell ref="D73:E73"/>
    <mergeCell ref="CF7:CN7"/>
    <mergeCell ref="CF24:CN24"/>
    <mergeCell ref="CF45:CN45"/>
    <mergeCell ref="CF60:CN60"/>
    <mergeCell ref="CF71:CN71"/>
    <mergeCell ref="CF92:CN92"/>
    <mergeCell ref="CF37:CN37"/>
    <mergeCell ref="CF84:CN84"/>
    <mergeCell ref="CF100:CN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2023-03-01T05:19:10Z</cp:lastPrinted>
  <dcterms:created xsi:type="dcterms:W3CDTF">2021-12-01T04:26:17Z</dcterms:created>
  <dcterms:modified xsi:type="dcterms:W3CDTF">2026-07-01T06:42:51Z</dcterms:modified>
</cp:coreProperties>
</file>